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immuseums.sharepoint.com/sites/aim-museums/Shared Documents/A Programmes and Grants Admin/360 Giving/2024 Pilgrim Trust Grants/"/>
    </mc:Choice>
  </mc:AlternateContent>
  <xr:revisionPtr revIDLastSave="0" documentId="13_ncr:1_{09B5DD66-1976-43C9-88E2-3C45ACF4E1B5}" xr6:coauthVersionLast="47" xr6:coauthVersionMax="47" xr10:uidLastSave="{00000000-0000-0000-0000-000000000000}"/>
  <bookViews>
    <workbookView xWindow="-108" yWindow="-108" windowWidth="23256" windowHeight="12456" xr2:uid="{7E201D9A-7357-4019-B9F8-733D54F4EFCE}"/>
  </bookViews>
  <sheets>
    <sheet name="AIM Pilgrim Trust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1" i="1" l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R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B18" i="1"/>
  <c r="A18" i="1"/>
  <c r="T17" i="1"/>
  <c r="R17" i="1"/>
  <c r="Q17" i="1"/>
  <c r="P17" i="1"/>
  <c r="O17" i="1"/>
  <c r="N17" i="1"/>
  <c r="M17" i="1"/>
  <c r="L17" i="1"/>
  <c r="J17" i="1" s="1"/>
  <c r="K17" i="1"/>
  <c r="I17" i="1"/>
  <c r="H17" i="1"/>
  <c r="G17" i="1"/>
  <c r="F17" i="1"/>
  <c r="E17" i="1"/>
  <c r="D17" i="1"/>
  <c r="C17" i="1"/>
  <c r="B17" i="1"/>
  <c r="A17" i="1"/>
  <c r="T16" i="1"/>
  <c r="R16" i="1"/>
  <c r="Q16" i="1"/>
  <c r="P16" i="1"/>
  <c r="O16" i="1"/>
  <c r="N16" i="1"/>
  <c r="M16" i="1"/>
  <c r="L16" i="1"/>
  <c r="K16" i="1"/>
  <c r="I16" i="1"/>
  <c r="H16" i="1"/>
  <c r="G16" i="1"/>
  <c r="F16" i="1"/>
  <c r="E16" i="1"/>
  <c r="D16" i="1"/>
  <c r="C16" i="1"/>
  <c r="B16" i="1"/>
  <c r="A16" i="1"/>
  <c r="T15" i="1"/>
  <c r="R15" i="1"/>
  <c r="Q15" i="1"/>
  <c r="P15" i="1"/>
  <c r="O15" i="1"/>
  <c r="N15" i="1"/>
  <c r="M15" i="1"/>
  <c r="J15" i="1" s="1"/>
  <c r="L15" i="1"/>
  <c r="K15" i="1"/>
  <c r="I15" i="1"/>
  <c r="H15" i="1"/>
  <c r="G15" i="1"/>
  <c r="F15" i="1"/>
  <c r="E15" i="1"/>
  <c r="D15" i="1"/>
  <c r="C15" i="1"/>
  <c r="B15" i="1"/>
  <c r="A15" i="1"/>
  <c r="T14" i="1"/>
  <c r="R14" i="1"/>
  <c r="Q14" i="1"/>
  <c r="P14" i="1"/>
  <c r="O14" i="1"/>
  <c r="N14" i="1"/>
  <c r="M14" i="1"/>
  <c r="L14" i="1"/>
  <c r="K14" i="1"/>
  <c r="I14" i="1"/>
  <c r="H14" i="1"/>
  <c r="G14" i="1"/>
  <c r="F14" i="1"/>
  <c r="E14" i="1"/>
  <c r="D14" i="1"/>
  <c r="C14" i="1"/>
  <c r="B14" i="1"/>
  <c r="A14" i="1"/>
  <c r="T13" i="1"/>
  <c r="R13" i="1"/>
  <c r="Q13" i="1"/>
  <c r="P13" i="1"/>
  <c r="O13" i="1"/>
  <c r="N13" i="1"/>
  <c r="M13" i="1"/>
  <c r="L13" i="1"/>
  <c r="K13" i="1"/>
  <c r="I13" i="1"/>
  <c r="H13" i="1"/>
  <c r="G13" i="1"/>
  <c r="F13" i="1"/>
  <c r="E13" i="1"/>
  <c r="D13" i="1"/>
  <c r="C13" i="1"/>
  <c r="B13" i="1"/>
  <c r="A13" i="1"/>
  <c r="T12" i="1"/>
  <c r="R12" i="1"/>
  <c r="Q12" i="1"/>
  <c r="P12" i="1"/>
  <c r="O12" i="1"/>
  <c r="N12" i="1"/>
  <c r="M12" i="1"/>
  <c r="L12" i="1"/>
  <c r="K12" i="1"/>
  <c r="I12" i="1"/>
  <c r="H12" i="1"/>
  <c r="G12" i="1"/>
  <c r="F12" i="1"/>
  <c r="E12" i="1"/>
  <c r="D12" i="1"/>
  <c r="C12" i="1"/>
  <c r="B12" i="1"/>
  <c r="A12" i="1"/>
  <c r="T11" i="1"/>
  <c r="R11" i="1"/>
  <c r="Q11" i="1"/>
  <c r="P11" i="1"/>
  <c r="O11" i="1"/>
  <c r="N11" i="1"/>
  <c r="M11" i="1"/>
  <c r="J11" i="1" s="1"/>
  <c r="L11" i="1"/>
  <c r="K11" i="1"/>
  <c r="I11" i="1"/>
  <c r="H11" i="1"/>
  <c r="G11" i="1"/>
  <c r="F11" i="1"/>
  <c r="E11" i="1"/>
  <c r="D11" i="1"/>
  <c r="C11" i="1"/>
  <c r="B11" i="1"/>
  <c r="A11" i="1"/>
  <c r="T10" i="1"/>
  <c r="R10" i="1"/>
  <c r="Q10" i="1"/>
  <c r="P10" i="1"/>
  <c r="O10" i="1"/>
  <c r="N10" i="1"/>
  <c r="M10" i="1"/>
  <c r="L10" i="1"/>
  <c r="K10" i="1"/>
  <c r="I10" i="1"/>
  <c r="H10" i="1"/>
  <c r="G10" i="1"/>
  <c r="F10" i="1"/>
  <c r="E10" i="1"/>
  <c r="D10" i="1"/>
  <c r="C10" i="1"/>
  <c r="B10" i="1"/>
  <c r="A10" i="1"/>
  <c r="T9" i="1"/>
  <c r="R9" i="1"/>
  <c r="Q9" i="1"/>
  <c r="P9" i="1"/>
  <c r="O9" i="1"/>
  <c r="N9" i="1"/>
  <c r="M9" i="1"/>
  <c r="L9" i="1"/>
  <c r="K9" i="1"/>
  <c r="I9" i="1"/>
  <c r="H9" i="1"/>
  <c r="G9" i="1"/>
  <c r="F9" i="1"/>
  <c r="E9" i="1"/>
  <c r="D9" i="1"/>
  <c r="C9" i="1"/>
  <c r="B9" i="1"/>
  <c r="A9" i="1"/>
  <c r="T8" i="1"/>
  <c r="R8" i="1"/>
  <c r="Q8" i="1"/>
  <c r="P8" i="1"/>
  <c r="O8" i="1"/>
  <c r="N8" i="1"/>
  <c r="M8" i="1"/>
  <c r="L8" i="1"/>
  <c r="K8" i="1"/>
  <c r="I8" i="1"/>
  <c r="H8" i="1"/>
  <c r="G8" i="1"/>
  <c r="F8" i="1"/>
  <c r="E8" i="1"/>
  <c r="D8" i="1"/>
  <c r="C8" i="1"/>
  <c r="B8" i="1"/>
  <c r="A8" i="1"/>
  <c r="T7" i="1"/>
  <c r="R7" i="1"/>
  <c r="Q7" i="1"/>
  <c r="P7" i="1"/>
  <c r="O7" i="1"/>
  <c r="N7" i="1"/>
  <c r="M7" i="1"/>
  <c r="J7" i="1" s="1"/>
  <c r="L7" i="1"/>
  <c r="K7" i="1"/>
  <c r="I7" i="1"/>
  <c r="H7" i="1"/>
  <c r="G7" i="1"/>
  <c r="F7" i="1"/>
  <c r="E7" i="1"/>
  <c r="D7" i="1"/>
  <c r="C7" i="1"/>
  <c r="B7" i="1"/>
  <c r="A7" i="1"/>
  <c r="T6" i="1"/>
  <c r="R6" i="1"/>
  <c r="Q6" i="1"/>
  <c r="P6" i="1"/>
  <c r="O6" i="1"/>
  <c r="N6" i="1"/>
  <c r="M6" i="1"/>
  <c r="L6" i="1"/>
  <c r="K6" i="1"/>
  <c r="I6" i="1"/>
  <c r="H6" i="1"/>
  <c r="G6" i="1"/>
  <c r="F6" i="1"/>
  <c r="E6" i="1"/>
  <c r="D6" i="1"/>
  <c r="C6" i="1"/>
  <c r="B6" i="1"/>
  <c r="A6" i="1"/>
  <c r="T5" i="1"/>
  <c r="R5" i="1"/>
  <c r="Q5" i="1"/>
  <c r="P5" i="1"/>
  <c r="O5" i="1"/>
  <c r="N5" i="1"/>
  <c r="M5" i="1"/>
  <c r="L5" i="1"/>
  <c r="K5" i="1"/>
  <c r="I5" i="1"/>
  <c r="H5" i="1"/>
  <c r="G5" i="1"/>
  <c r="F5" i="1"/>
  <c r="E5" i="1"/>
  <c r="D5" i="1"/>
  <c r="C5" i="1"/>
  <c r="B5" i="1"/>
  <c r="A5" i="1"/>
  <c r="T4" i="1"/>
  <c r="R4" i="1"/>
  <c r="Q4" i="1"/>
  <c r="P4" i="1"/>
  <c r="O4" i="1"/>
  <c r="N4" i="1"/>
  <c r="M4" i="1"/>
  <c r="L4" i="1"/>
  <c r="K4" i="1"/>
  <c r="I4" i="1"/>
  <c r="H4" i="1"/>
  <c r="G4" i="1"/>
  <c r="F4" i="1"/>
  <c r="E4" i="1"/>
  <c r="D4" i="1"/>
  <c r="C4" i="1"/>
  <c r="B4" i="1"/>
  <c r="A4" i="1"/>
  <c r="T3" i="1"/>
  <c r="R3" i="1"/>
  <c r="Q3" i="1"/>
  <c r="P3" i="1"/>
  <c r="O3" i="1"/>
  <c r="N3" i="1"/>
  <c r="M3" i="1"/>
  <c r="J3" i="1" s="1"/>
  <c r="L3" i="1"/>
  <c r="K3" i="1"/>
  <c r="I3" i="1"/>
  <c r="H3" i="1"/>
  <c r="G3" i="1"/>
  <c r="F3" i="1"/>
  <c r="E3" i="1"/>
  <c r="D3" i="1"/>
  <c r="C3" i="1"/>
  <c r="B3" i="1"/>
  <c r="A3" i="1"/>
  <c r="T2" i="1"/>
  <c r="R2" i="1"/>
  <c r="Q2" i="1"/>
  <c r="P2" i="1"/>
  <c r="O2" i="1"/>
  <c r="N2" i="1"/>
  <c r="M2" i="1"/>
  <c r="J2" i="1" s="1"/>
  <c r="L2" i="1"/>
  <c r="K2" i="1"/>
  <c r="I2" i="1"/>
  <c r="H2" i="1"/>
  <c r="G2" i="1"/>
  <c r="F2" i="1"/>
  <c r="E2" i="1"/>
  <c r="D2" i="1"/>
  <c r="C2" i="1"/>
  <c r="B2" i="1"/>
  <c r="A2" i="1"/>
  <c r="J16" i="1" l="1"/>
  <c r="J4" i="1"/>
  <c r="J8" i="1"/>
  <c r="J12" i="1"/>
  <c r="J5" i="1"/>
  <c r="J9" i="1"/>
  <c r="J13" i="1"/>
  <c r="J18" i="1"/>
  <c r="J6" i="1"/>
  <c r="J10" i="1"/>
  <c r="J14" i="1"/>
  <c r="S17" i="1"/>
  <c r="S15" i="1"/>
  <c r="S13" i="1"/>
  <c r="S11" i="1"/>
  <c r="S9" i="1"/>
  <c r="S7" i="1"/>
  <c r="S5" i="1"/>
  <c r="S3" i="1"/>
  <c r="S18" i="1"/>
  <c r="S16" i="1"/>
  <c r="S14" i="1"/>
  <c r="S12" i="1"/>
  <c r="S10" i="1"/>
  <c r="S8" i="1"/>
  <c r="S6" i="1"/>
  <c r="S4" i="1"/>
  <c r="S2" i="1"/>
</calcChain>
</file>

<file path=xl/sharedStrings.xml><?xml version="1.0" encoding="utf-8"?>
<sst xmlns="http://schemas.openxmlformats.org/spreadsheetml/2006/main" count="20" uniqueCount="20">
  <si>
    <t>Identifier</t>
  </si>
  <si>
    <t>Title</t>
  </si>
  <si>
    <t>Description</t>
  </si>
  <si>
    <t>Currency</t>
  </si>
  <si>
    <t>Amount Awarded</t>
  </si>
  <si>
    <t>Award Date</t>
  </si>
  <si>
    <t>Planned Dates:Start Date</t>
  </si>
  <si>
    <t>Planned Dates:End Date</t>
  </si>
  <si>
    <t>Planned Dates:Duration (months)</t>
  </si>
  <si>
    <t>Recipient Org:Identifier</t>
  </si>
  <si>
    <t>Recipient Org:Name</t>
  </si>
  <si>
    <t>Funding Org:Identifier</t>
  </si>
  <si>
    <t>Funding Org:Name</t>
  </si>
  <si>
    <t>Grant Programme:Title</t>
  </si>
  <si>
    <t>Beneficiary Location:Name</t>
  </si>
  <si>
    <t>Last modified</t>
  </si>
  <si>
    <t>Data Source</t>
  </si>
  <si>
    <t>Recipient Org: Company Number</t>
  </si>
  <si>
    <t>Recipient Org: Charity Number</t>
  </si>
  <si>
    <t>Recipient Org: Postal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</si>
</sst>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Thh:mm:ss\Z"/>
  </numFmts>
  <fonts count="5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1" fontId="3" fillId="0" borderId="1" xfId="0" applyNumberFormat="1" applyFont="1" applyBorder="1"/>
    <xf numFmtId="164" fontId="3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65" fontId="3" fillId="0" borderId="2" xfId="0" applyNumberFormat="1" applyFont="1" applyBorder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right" wrapText="1"/>
    </xf>
    <xf numFmtId="0" fontId="2" fillId="0" borderId="0" xfId="0" applyFont="1"/>
    <xf numFmtId="0" fontId="3" fillId="0" borderId="1" xfId="0" applyFont="1" applyBorder="1" applyProtection="1">
      <protection hidden="1"/>
    </xf>
    <xf numFmtId="1" fontId="3" fillId="0" borderId="1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right"/>
      <protection hidden="1"/>
    </xf>
    <xf numFmtId="165" fontId="3" fillId="0" borderId="1" xfId="0" applyNumberFormat="1" applyFont="1" applyBorder="1" applyProtection="1">
      <protection hidden="1"/>
    </xf>
    <xf numFmtId="0" fontId="3" fillId="0" borderId="0" xfId="0" applyFont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horizontal="right"/>
      <protection hidden="1"/>
    </xf>
    <xf numFmtId="165" fontId="3" fillId="0" borderId="2" xfId="0" applyNumberFormat="1" applyFont="1" applyBorder="1" applyProtection="1">
      <protection hidden="1"/>
    </xf>
    <xf numFmtId="0" fontId="4" fillId="0" borderId="2" xfId="0" applyFont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immuseums.sharepoint.com/sites/aim-museums/Shared%20Documents/A%20Programmes%20and%20Grants%20Admin/360%20Giving/360Giving_Data_AIM_PilgrimTrustGrants_2024.xlsx" TargetMode="External"/><Relationship Id="rId1" Type="http://schemas.openxmlformats.org/officeDocument/2006/relationships/externalLinkPath" Target="360Giving_Data_AIM_PilgrimTrustGrant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#source_data"/>
      <sheetName val="#fixed_data"/>
      <sheetName val="360_data"/>
    </sheetNames>
    <sheetDataSet>
      <sheetData sheetId="0">
        <row r="5">
          <cell r="A5" t="str">
            <v>PTCCA129</v>
          </cell>
          <cell r="B5" t="str">
            <v>Conservator led collections care audit</v>
          </cell>
          <cell r="C5">
            <v>1200</v>
          </cell>
          <cell r="D5">
            <v>45406</v>
          </cell>
          <cell r="E5">
            <v>45413</v>
          </cell>
          <cell r="F5" t="str">
            <v>31/04/2025</v>
          </cell>
          <cell r="G5">
            <v>12</v>
          </cell>
          <cell r="H5" t="str">
            <v>The 78 Derngate Northampton Trust</v>
          </cell>
          <cell r="I5">
            <v>1068270</v>
          </cell>
          <cell r="J5">
            <v>3495224</v>
          </cell>
          <cell r="K5" t="str">
            <v>NN1 1UH</v>
          </cell>
          <cell r="L5" t="str">
            <v>AIM Pilgrim Trust Collection Care Audit</v>
          </cell>
          <cell r="M5" t="str">
            <v>East Midlands</v>
          </cell>
        </row>
        <row r="6">
          <cell r="A6" t="str">
            <v>PTCCA130</v>
          </cell>
          <cell r="B6" t="str">
            <v>Conservator led collections care audit</v>
          </cell>
          <cell r="C6">
            <v>1200</v>
          </cell>
          <cell r="D6">
            <v>45406</v>
          </cell>
          <cell r="E6">
            <v>45413</v>
          </cell>
          <cell r="F6" t="str">
            <v>31/04/2025</v>
          </cell>
          <cell r="G6">
            <v>12</v>
          </cell>
          <cell r="H6" t="str">
            <v>Kent Archaeological Society</v>
          </cell>
          <cell r="I6">
            <v>1176989</v>
          </cell>
          <cell r="J6" t="str">
            <v>CE013136</v>
          </cell>
          <cell r="K6" t="str">
            <v>ME14 1LH</v>
          </cell>
          <cell r="L6" t="str">
            <v>AIM Pilgrim Trust Collection Care Audit</v>
          </cell>
          <cell r="M6" t="str">
            <v>South East</v>
          </cell>
        </row>
        <row r="7">
          <cell r="A7" t="str">
            <v>PTCCA137</v>
          </cell>
          <cell r="B7" t="str">
            <v>Conservator led collections care audit</v>
          </cell>
          <cell r="C7">
            <v>1200</v>
          </cell>
          <cell r="D7">
            <v>45406</v>
          </cell>
          <cell r="E7">
            <v>45413</v>
          </cell>
          <cell r="F7" t="str">
            <v>31/04/2025</v>
          </cell>
          <cell r="G7">
            <v>12</v>
          </cell>
          <cell r="H7" t="str">
            <v>Woodchurch Village Life Museum</v>
          </cell>
          <cell r="I7">
            <v>1193824</v>
          </cell>
          <cell r="J7"/>
          <cell r="K7" t="str">
            <v>TN26 3RE</v>
          </cell>
          <cell r="L7" t="str">
            <v>AIM Pilgrim Trust Collection Care Audit</v>
          </cell>
          <cell r="M7" t="str">
            <v>South East</v>
          </cell>
        </row>
        <row r="8">
          <cell r="A8" t="str">
            <v>PTCCA138</v>
          </cell>
          <cell r="B8" t="str">
            <v>Conservator led collections care audit</v>
          </cell>
          <cell r="C8">
            <v>1200</v>
          </cell>
          <cell r="D8">
            <v>45406</v>
          </cell>
          <cell r="E8">
            <v>45413</v>
          </cell>
          <cell r="F8" t="str">
            <v>31/04/2025</v>
          </cell>
          <cell r="G8">
            <v>12</v>
          </cell>
          <cell r="H8" t="str">
            <v>Bursledon Brickworks Industrial Museum</v>
          </cell>
          <cell r="I8">
            <v>1170043</v>
          </cell>
          <cell r="J8">
            <v>9649512</v>
          </cell>
          <cell r="K8" t="str">
            <v>SO31 7GW</v>
          </cell>
          <cell r="L8" t="str">
            <v>AIM Pilgrim Trust Collection Care Audit</v>
          </cell>
          <cell r="M8" t="str">
            <v>South East</v>
          </cell>
        </row>
        <row r="9">
          <cell r="A9" t="str">
            <v>PTCCA139</v>
          </cell>
          <cell r="B9" t="str">
            <v>Conservator led collections care audit</v>
          </cell>
          <cell r="C9">
            <v>1200</v>
          </cell>
          <cell r="D9">
            <v>45406</v>
          </cell>
          <cell r="E9">
            <v>45413</v>
          </cell>
          <cell r="F9" t="str">
            <v>31/04/2025</v>
          </cell>
          <cell r="G9">
            <v>12</v>
          </cell>
          <cell r="H9" t="str">
            <v>Tetbury Police Museum and Courtroom</v>
          </cell>
          <cell r="I9"/>
          <cell r="J9"/>
          <cell r="K9" t="str">
            <v>GL8 8AA</v>
          </cell>
          <cell r="L9" t="str">
            <v>AIM Pilgrim Trust Collection Care Audit</v>
          </cell>
          <cell r="M9" t="str">
            <v>South West</v>
          </cell>
        </row>
        <row r="10">
          <cell r="A10" t="str">
            <v>PTCCA141</v>
          </cell>
          <cell r="B10" t="str">
            <v>Conservator led collections care audit</v>
          </cell>
          <cell r="C10">
            <v>1200</v>
          </cell>
          <cell r="D10">
            <v>45406</v>
          </cell>
          <cell r="E10">
            <v>45413</v>
          </cell>
          <cell r="F10" t="str">
            <v>31/04/2025</v>
          </cell>
          <cell r="G10">
            <v>12</v>
          </cell>
          <cell r="H10" t="str">
            <v>Saddleworth Museum &amp; Art Gallery</v>
          </cell>
          <cell r="I10">
            <v>528225</v>
          </cell>
          <cell r="K10" t="str">
            <v>OL3 6HS</v>
          </cell>
          <cell r="L10" t="str">
            <v>AIM Pilgrim Trust Collection Care Audit</v>
          </cell>
          <cell r="M10" t="str">
            <v>North West</v>
          </cell>
        </row>
        <row r="11">
          <cell r="A11" t="str">
            <v>PTCCA142</v>
          </cell>
          <cell r="B11" t="str">
            <v>Conservator led collections care audit</v>
          </cell>
          <cell r="C11">
            <v>1200</v>
          </cell>
          <cell r="D11">
            <v>45406</v>
          </cell>
          <cell r="E11">
            <v>45413</v>
          </cell>
          <cell r="F11" t="str">
            <v>31/04/2025</v>
          </cell>
          <cell r="G11">
            <v>12</v>
          </cell>
          <cell r="H11" t="str">
            <v>LUX</v>
          </cell>
          <cell r="I11">
            <v>1094936</v>
          </cell>
          <cell r="J11">
            <v>4421812</v>
          </cell>
          <cell r="K11" t="str">
            <v>N19 5JF</v>
          </cell>
          <cell r="L11" t="str">
            <v>AIM Pilgrim Trust Collection Care Audit</v>
          </cell>
          <cell r="M11" t="str">
            <v>London</v>
          </cell>
        </row>
        <row r="12">
          <cell r="A12" t="str">
            <v>PTCC360</v>
          </cell>
          <cell r="B12" t="str">
            <v>Safeguarding archaeological metalwork collections at Dorset Museum &amp; Art Gallery.</v>
          </cell>
          <cell r="C12">
            <v>4420</v>
          </cell>
          <cell r="D12">
            <v>45413</v>
          </cell>
          <cell r="E12">
            <v>45413</v>
          </cell>
          <cell r="F12" t="str">
            <v>31/04/2025</v>
          </cell>
          <cell r="G12">
            <v>12</v>
          </cell>
          <cell r="H12" t="str">
            <v>Dorset County Museum</v>
          </cell>
          <cell r="I12" t="str">
            <v>1062400-2</v>
          </cell>
          <cell r="K12" t="str">
            <v>DT1 1XA</v>
          </cell>
          <cell r="L12" t="str">
            <v>AIM Pilgrim Trust Collection Care Grant</v>
          </cell>
          <cell r="M12" t="str">
            <v>South West</v>
          </cell>
        </row>
        <row r="13">
          <cell r="A13" t="str">
            <v>PTCC361</v>
          </cell>
          <cell r="B13" t="str">
            <v>Re-fitting the Timespan collection storage facilities.</v>
          </cell>
          <cell r="C13">
            <v>8310</v>
          </cell>
          <cell r="D13">
            <v>45413</v>
          </cell>
          <cell r="E13">
            <v>45413</v>
          </cell>
          <cell r="F13" t="str">
            <v>31/04/2025</v>
          </cell>
          <cell r="G13">
            <v>12</v>
          </cell>
          <cell r="H13" t="str">
            <v>Timespan Helmsdale Arts Society</v>
          </cell>
          <cell r="I13" t="str">
            <v>SC009796</v>
          </cell>
          <cell r="K13" t="str">
            <v>KW8 6JA</v>
          </cell>
          <cell r="L13" t="str">
            <v>AIM Pilgrim Trust Collection Care Grant</v>
          </cell>
          <cell r="M13" t="str">
            <v>Scotland</v>
          </cell>
        </row>
        <row r="14">
          <cell r="A14" t="str">
            <v>PTCC363</v>
          </cell>
          <cell r="B14" t="str">
            <v>Treatment of the Gurkha Museum collections storage for moth infestation.</v>
          </cell>
          <cell r="C14">
            <v>5125</v>
          </cell>
          <cell r="D14">
            <v>45413</v>
          </cell>
          <cell r="E14">
            <v>45413</v>
          </cell>
          <cell r="F14" t="str">
            <v>31/04/2025</v>
          </cell>
          <cell r="G14">
            <v>12</v>
          </cell>
          <cell r="H14" t="str">
            <v>The Gurkha Museum Trust</v>
          </cell>
          <cell r="I14">
            <v>1169920</v>
          </cell>
          <cell r="J14" t="str">
            <v>CE008402</v>
          </cell>
          <cell r="K14" t="str">
            <v>SO23 8TS</v>
          </cell>
          <cell r="L14" t="str">
            <v>AIM Pilgrim Trust Collection Care Grant</v>
          </cell>
          <cell r="M14" t="str">
            <v>South East</v>
          </cell>
        </row>
        <row r="15">
          <cell r="A15" t="str">
            <v>PTCC364</v>
          </cell>
          <cell r="B15" t="str">
            <v>Quaker Tapestry Museum textile collection repack and relocation project.</v>
          </cell>
          <cell r="C15">
            <v>4270</v>
          </cell>
          <cell r="D15">
            <v>45413</v>
          </cell>
          <cell r="E15">
            <v>45413</v>
          </cell>
          <cell r="F15" t="str">
            <v>31/04/2025</v>
          </cell>
          <cell r="G15">
            <v>12</v>
          </cell>
          <cell r="H15" t="str">
            <v>Quaker Tapestry Museum</v>
          </cell>
          <cell r="J15">
            <v>2901085</v>
          </cell>
          <cell r="K15" t="str">
            <v>LA9 4BH</v>
          </cell>
          <cell r="L15" t="str">
            <v>AIM Pilgrim Trust Collection Care Grant</v>
          </cell>
          <cell r="M15" t="str">
            <v>North West</v>
          </cell>
        </row>
        <row r="16">
          <cell r="A16" t="str">
            <v>PTCC365</v>
          </cell>
          <cell r="B16" t="str">
            <v>Refresh! Funding to create a collection care cleaning box and to purchase floor mats to prevent dust ingress at the museum.</v>
          </cell>
          <cell r="C16">
            <v>600</v>
          </cell>
          <cell r="D16">
            <v>45413</v>
          </cell>
          <cell r="E16">
            <v>45413</v>
          </cell>
          <cell r="F16" t="str">
            <v>31/04/2025</v>
          </cell>
          <cell r="G16">
            <v>12</v>
          </cell>
          <cell r="H16" t="str">
            <v>Kingston Museum and Heritage</v>
          </cell>
          <cell r="I16">
            <v>1007175</v>
          </cell>
          <cell r="K16" t="str">
            <v>KT1 2PS</v>
          </cell>
          <cell r="L16" t="str">
            <v>AIM Pilgrim Trust Collection Care Grant</v>
          </cell>
          <cell r="M16" t="str">
            <v>London</v>
          </cell>
        </row>
        <row r="17">
          <cell r="A17" t="str">
            <v>PTCC366</v>
          </cell>
          <cell r="B17" t="str">
            <v>Back to Basics Project: Collections care improvements at the museum.</v>
          </cell>
          <cell r="C17">
            <v>3275</v>
          </cell>
          <cell r="D17">
            <v>45413</v>
          </cell>
          <cell r="E17">
            <v>45413</v>
          </cell>
          <cell r="F17" t="str">
            <v>31/04/2025</v>
          </cell>
          <cell r="G17">
            <v>12</v>
          </cell>
          <cell r="H17" t="str">
            <v>Cumbria's Museum of Military Life</v>
          </cell>
          <cell r="I17">
            <v>271943</v>
          </cell>
          <cell r="K17" t="str">
            <v>CA3 8UR</v>
          </cell>
          <cell r="L17" t="str">
            <v>AIM Pilgrim Trust Collection Care Grant</v>
          </cell>
          <cell r="M17" t="str">
            <v>North West</v>
          </cell>
        </row>
        <row r="18">
          <cell r="A18" t="str">
            <v>PTCC369</v>
          </cell>
          <cell r="B18" t="str">
            <v>Taking collection care to the next level.</v>
          </cell>
          <cell r="C18">
            <v>2500</v>
          </cell>
          <cell r="D18">
            <v>45413</v>
          </cell>
          <cell r="E18">
            <v>45413</v>
          </cell>
          <cell r="F18" t="str">
            <v>31/04/2025</v>
          </cell>
          <cell r="G18">
            <v>12</v>
          </cell>
          <cell r="H18" t="str">
            <v>Coldharbour Mill Trust Limited</v>
          </cell>
          <cell r="J18">
            <v>1578649</v>
          </cell>
          <cell r="K18" t="str">
            <v>EX15 3EE</v>
          </cell>
          <cell r="L18" t="str">
            <v>AIM Pilgrim Trust Collection Care Grant</v>
          </cell>
          <cell r="M18" t="str">
            <v>South West</v>
          </cell>
        </row>
        <row r="19">
          <cell r="A19" t="str">
            <v>PTRC420</v>
          </cell>
          <cell r="B19" t="str">
            <v>Conservation of the the oil painting 'Incident at Arras', by Faith Kathleen Sage.</v>
          </cell>
          <cell r="C19">
            <v>6000</v>
          </cell>
          <cell r="D19">
            <v>45413</v>
          </cell>
          <cell r="E19">
            <v>45413</v>
          </cell>
          <cell r="F19" t="str">
            <v>31/04/2025</v>
          </cell>
          <cell r="G19">
            <v>12</v>
          </cell>
          <cell r="H19" t="str">
            <v>The Highlanders Museum Limited</v>
          </cell>
          <cell r="I19" t="str">
            <v>SC042160</v>
          </cell>
          <cell r="J19" t="str">
            <v>SC385993</v>
          </cell>
          <cell r="K19" t="str">
            <v>IV2 7TD</v>
          </cell>
          <cell r="L19" t="str">
            <v>AIM Pilgrim Trust Remedial Conservation Grant</v>
          </cell>
          <cell r="M19" t="str">
            <v>Scotland</v>
          </cell>
        </row>
        <row r="20">
          <cell r="A20" t="str">
            <v>PTRC421</v>
          </cell>
          <cell r="B20" t="str">
            <v>Project Spatha: Funding to conserve two roman swords and a copper bowl.</v>
          </cell>
          <cell r="C20">
            <v>6000</v>
          </cell>
          <cell r="D20">
            <v>45413</v>
          </cell>
          <cell r="E20">
            <v>45413</v>
          </cell>
          <cell r="F20" t="str">
            <v>31/04/2025</v>
          </cell>
          <cell r="G20">
            <v>12</v>
          </cell>
          <cell r="H20" t="str">
            <v>Corinium Museum</v>
          </cell>
          <cell r="I20">
            <v>118026</v>
          </cell>
          <cell r="K20" t="str">
            <v>GL7 2BX</v>
          </cell>
          <cell r="L20" t="str">
            <v>AIM Pilgrim Trust Remedial Conservation Grant</v>
          </cell>
          <cell r="M20" t="str">
            <v>South West</v>
          </cell>
        </row>
        <row r="21">
          <cell r="A21" t="str">
            <v>PTRC436</v>
          </cell>
          <cell r="B21" t="str">
            <v>The Poet's Flute: Conservation of Robert Burn's Flute.</v>
          </cell>
          <cell r="C21">
            <v>4870</v>
          </cell>
          <cell r="D21">
            <v>45413</v>
          </cell>
          <cell r="E21">
            <v>45413</v>
          </cell>
          <cell r="F21" t="str">
            <v>31/04/2025</v>
          </cell>
          <cell r="G21">
            <v>12</v>
          </cell>
          <cell r="H21" t="str">
            <v xml:space="preserve">Robert Burns Ellisland Farm and Museum Trust </v>
          </cell>
          <cell r="I21" t="str">
            <v>SC049973</v>
          </cell>
          <cell r="J21" t="str">
            <v>CS004474</v>
          </cell>
          <cell r="K21" t="str">
            <v>DG2 0RP</v>
          </cell>
          <cell r="L21" t="str">
            <v>AIM Pilgrim Trust Remedial Conservation Grant</v>
          </cell>
          <cell r="M21" t="str">
            <v>Scotland</v>
          </cell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</sheetData>
      <sheetData sheetId="1">
        <row r="2">
          <cell r="B2" t="str">
            <v>360G-AIM-2024-</v>
          </cell>
        </row>
        <row r="3">
          <cell r="B3" t="str">
            <v>GBP</v>
          </cell>
        </row>
        <row r="4">
          <cell r="B4" t="str">
            <v>360G-AIM-ORG-</v>
          </cell>
        </row>
        <row r="5">
          <cell r="B5" t="str">
            <v>GB-CHC-1082215</v>
          </cell>
        </row>
        <row r="6">
          <cell r="B6" t="str">
            <v>Association of Independent Museums</v>
          </cell>
        </row>
        <row r="7">
          <cell r="B7">
            <v>45533</v>
          </cell>
        </row>
        <row r="8">
          <cell r="B8" t="str">
            <v xml:space="preserve">https://aim-museums.co.uk/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656F-721D-42D2-AC5A-0DDA88833757}">
  <dimension ref="A1:T101"/>
  <sheetViews>
    <sheetView tabSelected="1" topLeftCell="C1" workbookViewId="0">
      <selection activeCell="C17" sqref="C17"/>
    </sheetView>
  </sheetViews>
  <sheetFormatPr defaultColWidth="8.88671875" defaultRowHeight="14.4" x14ac:dyDescent="0.3"/>
  <cols>
    <col min="1" max="1" width="25.21875" customWidth="1"/>
    <col min="2" max="2" width="59.44140625" customWidth="1"/>
    <col min="3" max="3" width="101.33203125" customWidth="1"/>
    <col min="4" max="4" width="11.109375" bestFit="1" customWidth="1"/>
    <col min="5" max="5" width="14.6640625" style="8" customWidth="1"/>
    <col min="6" max="6" width="13.88671875" style="9" bestFit="1" customWidth="1"/>
    <col min="7" max="7" width="14.6640625" style="9" customWidth="1"/>
    <col min="8" max="8" width="14.77734375" style="9" customWidth="1"/>
    <col min="9" max="9" width="13.88671875" style="9" customWidth="1"/>
    <col min="10" max="10" width="47.77734375" customWidth="1"/>
    <col min="11" max="11" width="41" customWidth="1"/>
    <col min="12" max="12" width="14.109375" style="10" customWidth="1"/>
    <col min="13" max="13" width="16.77734375" style="10" customWidth="1"/>
    <col min="14" max="14" width="13.33203125" customWidth="1"/>
    <col min="15" max="15" width="21.21875" customWidth="1"/>
    <col min="16" max="16" width="33.44140625" customWidth="1"/>
    <col min="17" max="17" width="40" customWidth="1"/>
    <col min="18" max="18" width="25.6640625" customWidth="1"/>
    <col min="19" max="19" width="24.44140625" style="11" customWidth="1"/>
    <col min="20" max="20" width="27.77734375" customWidth="1"/>
  </cols>
  <sheetData>
    <row r="1" spans="1:20" s="15" customFormat="1" ht="43.2" customHeigh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3" t="s">
        <v>7</v>
      </c>
      <c r="I1" s="13" t="s">
        <v>8</v>
      </c>
      <c r="J1" s="12" t="s">
        <v>9</v>
      </c>
      <c r="K1" s="12" t="s">
        <v>10</v>
      </c>
      <c r="L1" s="14" t="s">
        <v>18</v>
      </c>
      <c r="M1" s="14" t="s">
        <v>17</v>
      </c>
      <c r="N1" s="13" t="s">
        <v>19</v>
      </c>
      <c r="O1" s="12" t="s">
        <v>11</v>
      </c>
      <c r="P1" s="12" t="s">
        <v>12</v>
      </c>
      <c r="Q1" s="13" t="s">
        <v>13</v>
      </c>
      <c r="R1" s="13" t="s">
        <v>14</v>
      </c>
      <c r="S1" s="13" t="s">
        <v>15</v>
      </c>
      <c r="T1" s="13" t="s">
        <v>16</v>
      </c>
    </row>
    <row r="2" spans="1:20" s="21" customFormat="1" ht="21.75" customHeight="1" x14ac:dyDescent="0.3">
      <c r="A2" s="16" t="str">
        <f>IF('[1]#source_data'!A5="","",CONCATENATE('[1]#fixed_data'!$B$2&amp;'[1]#source_data'!A5))</f>
        <v>360G-AIM-2024-PTCCA129</v>
      </c>
      <c r="B2" s="16" t="str">
        <f>IF('[1]#source_data'!A5="","",CONCATENATE("Grant to "&amp;'[1]#source_data'!H5))</f>
        <v>Grant to The 78 Derngate Northampton Trust</v>
      </c>
      <c r="C2" s="16" t="str">
        <f>IF('[1]#source_data'!A5="","",IF('[1]#source_data'!B5="","",'[1]#source_data'!B5))</f>
        <v>Conservator led collections care audit</v>
      </c>
      <c r="D2" s="16" t="str">
        <f>IF('[1]#source_data'!A5="","",'[1]#fixed_data'!$B$3)</f>
        <v>GBP</v>
      </c>
      <c r="E2" s="17">
        <f>IF('[1]#source_data'!A5="","",IF('[1]#source_data'!C5="","",'[1]#source_data'!C5))</f>
        <v>1200</v>
      </c>
      <c r="F2" s="18">
        <f>IF('[1]#source_data'!A5="","",IF('[1]#source_data'!D5="","",'[1]#source_data'!D5))</f>
        <v>45406</v>
      </c>
      <c r="G2" s="18">
        <f>IF('[1]#source_data'!A5="","",IF('[1]#source_data'!E5="","",'[1]#source_data'!E5))</f>
        <v>45413</v>
      </c>
      <c r="H2" s="18" t="str">
        <f>IF('[1]#source_data'!A5="","",IF('[1]#source_data'!F5="","",'[1]#source_data'!F5))</f>
        <v>31/04/2025</v>
      </c>
      <c r="I2" s="16">
        <f>IF('[1]#source_data'!A5="","",IF('[1]#source_data'!G5="","",'[1]#source_data'!G5))</f>
        <v>12</v>
      </c>
      <c r="J2" s="16" t="str">
        <f>IF('[1]#source_data'!A5="","",IF(AND(L2="",M2=""),'[1]#fixed_data'!$B$4&amp;SUBSTITUTE(K2," ","-"),IF(L2="","GB-COH-"&amp;M2,IF(LEFT(L2,2)="SC","GB-SC-"&amp;L2,IF(AND(LEFT(L2,1)="1",LEN(L2)=6),"GB-NIC-"&amp;L2,IF(LEFT(L2,3)="NIC","GB-NIC-"&amp;SUBSTITUTE(L2,"NIC",""),IF(LEFT(L2,1)="X","GB-REV-"&amp;L2,"GB-CHC-"&amp;L2)))))))</f>
        <v>GB-CHC-1068270</v>
      </c>
      <c r="K2" s="16" t="str">
        <f>IF('[1]#source_data'!A5="","",IF('[1]#source_data'!H5="","",'[1]#source_data'!H5))</f>
        <v>The 78 Derngate Northampton Trust</v>
      </c>
      <c r="L2" s="19">
        <f>IF('[1]#source_data'!A5="","",IF(ISBLANK('[1]#source_data'!I5),"",'[1]#source_data'!I5))</f>
        <v>1068270</v>
      </c>
      <c r="M2" s="19" t="str">
        <f>IF('[1]#source_data'!A5="","",IF('[1]#source_data'!J5="","",TEXT('[1]#source_data'!J5,"00000000")))</f>
        <v>03495224</v>
      </c>
      <c r="N2" s="16" t="str">
        <f>IF('[1]#source_data'!A5="","",IF('[1]#source_data'!K5="","",'[1]#source_data'!K5))</f>
        <v>NN1 1UH</v>
      </c>
      <c r="O2" s="16" t="str">
        <f>IF('[1]#source_data'!A5="","",'[1]#fixed_data'!$B$5)</f>
        <v>GB-CHC-1082215</v>
      </c>
      <c r="P2" s="16" t="str">
        <f>IF('[1]#source_data'!A5="","",'[1]#fixed_data'!$B$6)</f>
        <v>Association of Independent Museums</v>
      </c>
      <c r="Q2" s="16" t="str">
        <f>IF('[1]#source_data'!A5="","",IF('[1]#source_data'!L5="","",'[1]#source_data'!L5))</f>
        <v>AIM Pilgrim Trust Collection Care Audit</v>
      </c>
      <c r="R2" s="16" t="str">
        <f>IF('[1]#source_data'!A5="","",IF('[1]#source_data'!M5="","",'[1]#source_data'!M5))</f>
        <v>East Midlands</v>
      </c>
      <c r="S2" s="20">
        <f>IF('[1]#source_data'!A5="","",'[1]#fixed_data'!$B$7)</f>
        <v>45533</v>
      </c>
      <c r="T2" s="16" t="str">
        <f>IF('[1]#source_data'!A5="","",'[1]#fixed_data'!$B$8)</f>
        <v xml:space="preserve">https://aim-museums.co.uk/ </v>
      </c>
    </row>
    <row r="3" spans="1:20" s="21" customFormat="1" x14ac:dyDescent="0.3">
      <c r="A3" s="22" t="str">
        <f>IF('[1]#source_data'!A6="","",CONCATENATE('[1]#fixed_data'!$B$2&amp;'[1]#source_data'!A6))</f>
        <v>360G-AIM-2024-PTCCA130</v>
      </c>
      <c r="B3" s="16" t="str">
        <f>IF('[1]#source_data'!A6="","",CONCATENATE("Grant to "&amp;'[1]#source_data'!H6))</f>
        <v>Grant to Kent Archaeological Society</v>
      </c>
      <c r="C3" s="16" t="str">
        <f>IF('[1]#source_data'!A6="","",IF('[1]#source_data'!B6="","",'[1]#source_data'!B6))</f>
        <v>Conservator led collections care audit</v>
      </c>
      <c r="D3" s="22" t="str">
        <f>IF('[1]#source_data'!A6="","",'[1]#fixed_data'!$B$3)</f>
        <v>GBP</v>
      </c>
      <c r="E3" s="17">
        <f>IF('[1]#source_data'!A6="","",IF('[1]#source_data'!C6="","",'[1]#source_data'!C6))</f>
        <v>1200</v>
      </c>
      <c r="F3" s="18">
        <f>IF('[1]#source_data'!A6="","",IF('[1]#source_data'!D6="","",'[1]#source_data'!D6))</f>
        <v>45406</v>
      </c>
      <c r="G3" s="18">
        <f>IF('[1]#source_data'!A6="","",IF('[1]#source_data'!E6="","",'[1]#source_data'!E6))</f>
        <v>45413</v>
      </c>
      <c r="H3" s="18" t="str">
        <f>IF('[1]#source_data'!A6="","",IF('[1]#source_data'!F6="","",'[1]#source_data'!F6))</f>
        <v>31/04/2025</v>
      </c>
      <c r="I3" s="16">
        <f>IF('[1]#source_data'!A6="","",IF('[1]#source_data'!G6="","",'[1]#source_data'!G6))</f>
        <v>12</v>
      </c>
      <c r="J3" s="16" t="str">
        <f>IF('[1]#source_data'!A6="","",IF(AND(L3="",M3=""),'[1]#fixed_data'!$B$4&amp;SUBSTITUTE(K3," ","-"),IF(L3="","GB-COH-"&amp;M3,IF(LEFT(L3,2)="SC","GB-SC-"&amp;L3,IF(AND(LEFT(L3,1)="1",LEN(L3)=6),"GB-NIC-"&amp;L3,IF(LEFT(L3,3)="NIC","GB-NIC-"&amp;SUBSTITUTE(L3,"NIC",""),IF(LEFT(L3,1)="X","GB-REV-"&amp;L3,"GB-CHC-"&amp;L3)))))))</f>
        <v>GB-CHC-1176989</v>
      </c>
      <c r="K3" s="16" t="str">
        <f>IF('[1]#source_data'!A6="","",IF('[1]#source_data'!H6="","",'[1]#source_data'!H6))</f>
        <v>Kent Archaeological Society</v>
      </c>
      <c r="L3" s="23">
        <f>IF('[1]#source_data'!A6="","",IF(ISBLANK('[1]#source_data'!I6),"",'[1]#source_data'!I6))</f>
        <v>1176989</v>
      </c>
      <c r="M3" s="23" t="str">
        <f>IF('[1]#source_data'!A6="","",IF('[1]#source_data'!J6="","",TEXT('[1]#source_data'!J6,"00000000")))</f>
        <v>CE013136</v>
      </c>
      <c r="N3" s="16" t="str">
        <f>IF('[1]#source_data'!A6="","",IF('[1]#source_data'!K6="","",'[1]#source_data'!K6))</f>
        <v>ME14 1LH</v>
      </c>
      <c r="O3" s="22" t="str">
        <f>IF('[1]#source_data'!A6="","",'[1]#fixed_data'!$B$5)</f>
        <v>GB-CHC-1082215</v>
      </c>
      <c r="P3" s="22" t="str">
        <f>IF('[1]#source_data'!A6="","",'[1]#fixed_data'!$B$6)</f>
        <v>Association of Independent Museums</v>
      </c>
      <c r="Q3" s="16" t="str">
        <f>IF('[1]#source_data'!A6="","",IF('[1]#source_data'!L6="","",'[1]#source_data'!L6))</f>
        <v>AIM Pilgrim Trust Collection Care Audit</v>
      </c>
      <c r="R3" s="22" t="str">
        <f>IF('[1]#source_data'!A6="","",IF('[1]#source_data'!M6="","",'[1]#source_data'!M6))</f>
        <v>South East</v>
      </c>
      <c r="S3" s="24">
        <f>IF('[1]#source_data'!A6="","",'[1]#fixed_data'!$B$7)</f>
        <v>45533</v>
      </c>
      <c r="T3" s="22" t="str">
        <f>IF('[1]#source_data'!A6="","",'[1]#fixed_data'!$B$8)</f>
        <v xml:space="preserve">https://aim-museums.co.uk/ </v>
      </c>
    </row>
    <row r="4" spans="1:20" s="21" customFormat="1" x14ac:dyDescent="0.3">
      <c r="A4" s="22" t="str">
        <f>IF('[1]#source_data'!A7="","",CONCATENATE('[1]#fixed_data'!$B$2&amp;'[1]#source_data'!A7))</f>
        <v>360G-AIM-2024-PTCCA137</v>
      </c>
      <c r="B4" s="16" t="str">
        <f>IF('[1]#source_data'!A7="","",CONCATENATE("Grant to "&amp;'[1]#source_data'!H7))</f>
        <v>Grant to Woodchurch Village Life Museum</v>
      </c>
      <c r="C4" s="16" t="str">
        <f>IF('[1]#source_data'!A7="","",IF('[1]#source_data'!B7="","",'[1]#source_data'!B7))</f>
        <v>Conservator led collections care audit</v>
      </c>
      <c r="D4" s="22" t="str">
        <f>IF('[1]#source_data'!A7="","",'[1]#fixed_data'!$B$3)</f>
        <v>GBP</v>
      </c>
      <c r="E4" s="17">
        <f>IF('[1]#source_data'!A7="","",IF('[1]#source_data'!C7="","",'[1]#source_data'!C7))</f>
        <v>1200</v>
      </c>
      <c r="F4" s="18">
        <f>IF('[1]#source_data'!A7="","",IF('[1]#source_data'!D7="","",'[1]#source_data'!D7))</f>
        <v>45406</v>
      </c>
      <c r="G4" s="18">
        <f>IF('[1]#source_data'!A7="","",IF('[1]#source_data'!E7="","",'[1]#source_data'!E7))</f>
        <v>45413</v>
      </c>
      <c r="H4" s="18" t="str">
        <f>IF('[1]#source_data'!A7="","",IF('[1]#source_data'!F7="","",'[1]#source_data'!F7))</f>
        <v>31/04/2025</v>
      </c>
      <c r="I4" s="16">
        <f>IF('[1]#source_data'!A7="","",IF('[1]#source_data'!G7="","",'[1]#source_data'!G7))</f>
        <v>12</v>
      </c>
      <c r="J4" s="16" t="str">
        <f>IF('[1]#source_data'!A7="","",IF(AND(L4="",M4=""),'[1]#fixed_data'!$B$4&amp;SUBSTITUTE(K4," ","-"),IF(L4="","GB-COH-"&amp;M4,IF(LEFT(L4,2)="SC","GB-SC-"&amp;L4,IF(AND(LEFT(L4,1)="1",LEN(L4)=6),"GB-NIC-"&amp;L4,IF(LEFT(L4,3)="NIC","GB-NIC-"&amp;SUBSTITUTE(L4,"NIC",""),IF(LEFT(L4,1)="X","GB-REV-"&amp;L4,"GB-CHC-"&amp;L4)))))))</f>
        <v>GB-CHC-1193824</v>
      </c>
      <c r="K4" s="16" t="str">
        <f>IF('[1]#source_data'!A7="","",IF('[1]#source_data'!H7="","",'[1]#source_data'!H7))</f>
        <v>Woodchurch Village Life Museum</v>
      </c>
      <c r="L4" s="23">
        <f>IF('[1]#source_data'!A7="","",IF(ISBLANK('[1]#source_data'!I7),"",'[1]#source_data'!I7))</f>
        <v>1193824</v>
      </c>
      <c r="M4" s="23" t="str">
        <f>IF('[1]#source_data'!A7="","",IF('[1]#source_data'!J7="","",TEXT('[1]#source_data'!J7,"00000000")))</f>
        <v/>
      </c>
      <c r="N4" s="16" t="str">
        <f>IF('[1]#source_data'!A7="","",IF('[1]#source_data'!K7="","",'[1]#source_data'!K7))</f>
        <v>TN26 3RE</v>
      </c>
      <c r="O4" s="22" t="str">
        <f>IF('[1]#source_data'!A7="","",'[1]#fixed_data'!$B$5)</f>
        <v>GB-CHC-1082215</v>
      </c>
      <c r="P4" s="22" t="str">
        <f>IF('[1]#source_data'!A7="","",'[1]#fixed_data'!$B$6)</f>
        <v>Association of Independent Museums</v>
      </c>
      <c r="Q4" s="16" t="str">
        <f>IF('[1]#source_data'!A7="","",IF('[1]#source_data'!L7="","",'[1]#source_data'!L7))</f>
        <v>AIM Pilgrim Trust Collection Care Audit</v>
      </c>
      <c r="R4" s="22" t="str">
        <f>IF('[1]#source_data'!A7="","",IF('[1]#source_data'!M7="","",'[1]#source_data'!M7))</f>
        <v>South East</v>
      </c>
      <c r="S4" s="24">
        <f>IF('[1]#source_data'!A7="","",'[1]#fixed_data'!$B$7)</f>
        <v>45533</v>
      </c>
      <c r="T4" s="22" t="str">
        <f>IF('[1]#source_data'!A7="","",'[1]#fixed_data'!$B$8)</f>
        <v xml:space="preserve">https://aim-museums.co.uk/ </v>
      </c>
    </row>
    <row r="5" spans="1:20" s="21" customFormat="1" x14ac:dyDescent="0.3">
      <c r="A5" s="22" t="str">
        <f>IF('[1]#source_data'!A8="","",CONCATENATE('[1]#fixed_data'!$B$2&amp;'[1]#source_data'!A8))</f>
        <v>360G-AIM-2024-PTCCA138</v>
      </c>
      <c r="B5" s="16" t="str">
        <f>IF('[1]#source_data'!A8="","",CONCATENATE("Grant to "&amp;'[1]#source_data'!H8))</f>
        <v>Grant to Bursledon Brickworks Industrial Museum</v>
      </c>
      <c r="C5" s="16" t="str">
        <f>IF('[1]#source_data'!A8="","",IF('[1]#source_data'!B8="","",'[1]#source_data'!B8))</f>
        <v>Conservator led collections care audit</v>
      </c>
      <c r="D5" s="22" t="str">
        <f>IF('[1]#source_data'!A8="","",'[1]#fixed_data'!$B$3)</f>
        <v>GBP</v>
      </c>
      <c r="E5" s="17">
        <f>IF('[1]#source_data'!A8="","",IF('[1]#source_data'!C8="","",'[1]#source_data'!C8))</f>
        <v>1200</v>
      </c>
      <c r="F5" s="18">
        <f>IF('[1]#source_data'!A8="","",IF('[1]#source_data'!D8="","",'[1]#source_data'!D8))</f>
        <v>45406</v>
      </c>
      <c r="G5" s="18">
        <f>IF('[1]#source_data'!A8="","",IF('[1]#source_data'!E8="","",'[1]#source_data'!E8))</f>
        <v>45413</v>
      </c>
      <c r="H5" s="18" t="str">
        <f>IF('[1]#source_data'!A8="","",IF('[1]#source_data'!F8="","",'[1]#source_data'!F8))</f>
        <v>31/04/2025</v>
      </c>
      <c r="I5" s="16">
        <f>IF('[1]#source_data'!A8="","",IF('[1]#source_data'!G8="","",'[1]#source_data'!G8))</f>
        <v>12</v>
      </c>
      <c r="J5" s="16" t="str">
        <f>IF('[1]#source_data'!A8="","",IF(AND(L5="",M5=""),'[1]#fixed_data'!$B$4&amp;SUBSTITUTE(K5," ","-"),IF(L5="","GB-COH-"&amp;M5,IF(LEFT(L5,2)="SC","GB-SC-"&amp;L5,IF(AND(LEFT(L5,1)="1",LEN(L5)=6),"GB-NIC-"&amp;L5,IF(LEFT(L5,3)="NIC","GB-NIC-"&amp;SUBSTITUTE(L5,"NIC",""),IF(LEFT(L5,1)="X","GB-REV-"&amp;L5,"GB-CHC-"&amp;L5)))))))</f>
        <v>GB-CHC-1170043</v>
      </c>
      <c r="K5" s="16" t="str">
        <f>IF('[1]#source_data'!A8="","",IF('[1]#source_data'!H8="","",'[1]#source_data'!H8))</f>
        <v>Bursledon Brickworks Industrial Museum</v>
      </c>
      <c r="L5" s="23">
        <f>IF('[1]#source_data'!A8="","",IF(ISBLANK('[1]#source_data'!I8),"",'[1]#source_data'!I8))</f>
        <v>1170043</v>
      </c>
      <c r="M5" s="23" t="str">
        <f>IF('[1]#source_data'!A8="","",IF('[1]#source_data'!J8="","",TEXT('[1]#source_data'!J8,"00000000")))</f>
        <v>09649512</v>
      </c>
      <c r="N5" s="16" t="str">
        <f>IF('[1]#source_data'!A8="","",IF('[1]#source_data'!K8="","",'[1]#source_data'!K8))</f>
        <v>SO31 7GW</v>
      </c>
      <c r="O5" s="22" t="str">
        <f>IF('[1]#source_data'!A8="","",'[1]#fixed_data'!$B$5)</f>
        <v>GB-CHC-1082215</v>
      </c>
      <c r="P5" s="22" t="str">
        <f>IF('[1]#source_data'!A8="","",'[1]#fixed_data'!$B$6)</f>
        <v>Association of Independent Museums</v>
      </c>
      <c r="Q5" s="16" t="str">
        <f>IF('[1]#source_data'!A8="","",IF('[1]#source_data'!L8="","",'[1]#source_data'!L8))</f>
        <v>AIM Pilgrim Trust Collection Care Audit</v>
      </c>
      <c r="R5" s="22" t="str">
        <f>IF('[1]#source_data'!A8="","",IF('[1]#source_data'!M8="","",'[1]#source_data'!M8))</f>
        <v>South East</v>
      </c>
      <c r="S5" s="24">
        <f>IF('[1]#source_data'!A8="","",'[1]#fixed_data'!$B$7)</f>
        <v>45533</v>
      </c>
      <c r="T5" s="22" t="str">
        <f>IF('[1]#source_data'!A8="","",'[1]#fixed_data'!$B$8)</f>
        <v xml:space="preserve">https://aim-museums.co.uk/ </v>
      </c>
    </row>
    <row r="6" spans="1:20" s="21" customFormat="1" x14ac:dyDescent="0.3">
      <c r="A6" s="22" t="str">
        <f>IF('[1]#source_data'!A9="","",CONCATENATE('[1]#fixed_data'!$B$2&amp;'[1]#source_data'!A9))</f>
        <v>360G-AIM-2024-PTCCA139</v>
      </c>
      <c r="B6" s="16" t="str">
        <f>IF('[1]#source_data'!A9="","",CONCATENATE("Grant to "&amp;'[1]#source_data'!H9))</f>
        <v>Grant to Tetbury Police Museum and Courtroom</v>
      </c>
      <c r="C6" s="16" t="str">
        <f>IF('[1]#source_data'!A9="","",IF('[1]#source_data'!B9="","",'[1]#source_data'!B9))</f>
        <v>Conservator led collections care audit</v>
      </c>
      <c r="D6" s="22" t="str">
        <f>IF('[1]#source_data'!A9="","",'[1]#fixed_data'!$B$3)</f>
        <v>GBP</v>
      </c>
      <c r="E6" s="17">
        <f>IF('[1]#source_data'!A9="","",IF('[1]#source_data'!C9="","",'[1]#source_data'!C9))</f>
        <v>1200</v>
      </c>
      <c r="F6" s="18">
        <f>IF('[1]#source_data'!A9="","",IF('[1]#source_data'!D9="","",'[1]#source_data'!D9))</f>
        <v>45406</v>
      </c>
      <c r="G6" s="18">
        <f>IF('[1]#source_data'!A9="","",IF('[1]#source_data'!E9="","",'[1]#source_data'!E9))</f>
        <v>45413</v>
      </c>
      <c r="H6" s="18" t="str">
        <f>IF('[1]#source_data'!A9="","",IF('[1]#source_data'!F9="","",'[1]#source_data'!F9))</f>
        <v>31/04/2025</v>
      </c>
      <c r="I6" s="16">
        <f>IF('[1]#source_data'!A9="","",IF('[1]#source_data'!G9="","",'[1]#source_data'!G9))</f>
        <v>12</v>
      </c>
      <c r="J6" s="16" t="str">
        <f>IF('[1]#source_data'!A9="","",IF(AND(L6="",M6=""),'[1]#fixed_data'!$B$4&amp;SUBSTITUTE(K6," ","-"),IF(L6="","GB-COH-"&amp;M6,IF(LEFT(L6,2)="SC","GB-SC-"&amp;L6,IF(AND(LEFT(L6,1)="1",LEN(L6)=6),"GB-NIC-"&amp;L6,IF(LEFT(L6,3)="NIC","GB-NIC-"&amp;SUBSTITUTE(L6,"NIC",""),IF(LEFT(L6,1)="X","GB-REV-"&amp;L6,"GB-CHC-"&amp;L6)))))))</f>
        <v>360G-AIM-ORG-Tetbury-Police-Museum-and-Courtroom</v>
      </c>
      <c r="K6" s="16" t="str">
        <f>IF('[1]#source_data'!A9="","",IF('[1]#source_data'!H9="","",'[1]#source_data'!H9))</f>
        <v>Tetbury Police Museum and Courtroom</v>
      </c>
      <c r="L6" s="23" t="str">
        <f>IF('[1]#source_data'!A9="","",IF(ISBLANK('[1]#source_data'!I9),"",'[1]#source_data'!I9))</f>
        <v/>
      </c>
      <c r="M6" s="23" t="str">
        <f>IF('[1]#source_data'!A9="","",IF('[1]#source_data'!J9="","",TEXT('[1]#source_data'!J9,"00000000")))</f>
        <v/>
      </c>
      <c r="N6" s="16" t="str">
        <f>IF('[1]#source_data'!A9="","",IF('[1]#source_data'!K9="","",'[1]#source_data'!K9))</f>
        <v>GL8 8AA</v>
      </c>
      <c r="O6" s="22" t="str">
        <f>IF('[1]#source_data'!A9="","",'[1]#fixed_data'!$B$5)</f>
        <v>GB-CHC-1082215</v>
      </c>
      <c r="P6" s="22" t="str">
        <f>IF('[1]#source_data'!A9="","",'[1]#fixed_data'!$B$6)</f>
        <v>Association of Independent Museums</v>
      </c>
      <c r="Q6" s="16" t="str">
        <f>IF('[1]#source_data'!A9="","",IF('[1]#source_data'!L9="","",'[1]#source_data'!L9))</f>
        <v>AIM Pilgrim Trust Collection Care Audit</v>
      </c>
      <c r="R6" s="22" t="str">
        <f>IF('[1]#source_data'!A9="","",IF('[1]#source_data'!M9="","",'[1]#source_data'!M9))</f>
        <v>South West</v>
      </c>
      <c r="S6" s="24">
        <f>IF('[1]#source_data'!A9="","",'[1]#fixed_data'!$B$7)</f>
        <v>45533</v>
      </c>
      <c r="T6" s="22" t="str">
        <f>IF('[1]#source_data'!A9="","",'[1]#fixed_data'!$B$8)</f>
        <v xml:space="preserve">https://aim-museums.co.uk/ </v>
      </c>
    </row>
    <row r="7" spans="1:20" s="21" customFormat="1" x14ac:dyDescent="0.3">
      <c r="A7" s="22" t="str">
        <f>IF('[1]#source_data'!A10="","",CONCATENATE('[1]#fixed_data'!$B$2&amp;'[1]#source_data'!A10))</f>
        <v>360G-AIM-2024-PTCCA141</v>
      </c>
      <c r="B7" s="16" t="str">
        <f>IF('[1]#source_data'!A10="","",CONCATENATE("Grant to "&amp;'[1]#source_data'!H10))</f>
        <v>Grant to Saddleworth Museum &amp; Art Gallery</v>
      </c>
      <c r="C7" s="16" t="str">
        <f>IF('[1]#source_data'!A10="","",IF('[1]#source_data'!B10="","",'[1]#source_data'!B10))</f>
        <v>Conservator led collections care audit</v>
      </c>
      <c r="D7" s="22" t="str">
        <f>IF('[1]#source_data'!A10="","",'[1]#fixed_data'!$B$3)</f>
        <v>GBP</v>
      </c>
      <c r="E7" s="17">
        <f>IF('[1]#source_data'!A10="","",IF('[1]#source_data'!C10="","",'[1]#source_data'!C10))</f>
        <v>1200</v>
      </c>
      <c r="F7" s="18">
        <f>IF('[1]#source_data'!A10="","",IF('[1]#source_data'!D10="","",'[1]#source_data'!D10))</f>
        <v>45406</v>
      </c>
      <c r="G7" s="18">
        <f>IF('[1]#source_data'!A10="","",IF('[1]#source_data'!E10="","",'[1]#source_data'!E10))</f>
        <v>45413</v>
      </c>
      <c r="H7" s="18" t="str">
        <f>IF('[1]#source_data'!A10="","",IF('[1]#source_data'!F10="","",'[1]#source_data'!F10))</f>
        <v>31/04/2025</v>
      </c>
      <c r="I7" s="16">
        <f>IF('[1]#source_data'!A10="","",IF('[1]#source_data'!G10="","",'[1]#source_data'!G10))</f>
        <v>12</v>
      </c>
      <c r="J7" s="16" t="str">
        <f>IF('[1]#source_data'!A10="","",IF(AND(L7="",M7=""),'[1]#fixed_data'!$B$4&amp;SUBSTITUTE(K7," ","-"),IF(L7="","GB-COH-"&amp;M7,IF(LEFT(L7,2)="SC","GB-SC-"&amp;L7,IF(AND(LEFT(L7,1)="1",LEN(L7)=6),"GB-NIC-"&amp;L7,IF(LEFT(L7,3)="NIC","GB-NIC-"&amp;SUBSTITUTE(L7,"NIC",""),IF(LEFT(L7,1)="X","GB-REV-"&amp;L7,"GB-CHC-"&amp;L7)))))))</f>
        <v>GB-CHC-528225</v>
      </c>
      <c r="K7" s="16" t="str">
        <f>IF('[1]#source_data'!A10="","",IF('[1]#source_data'!H10="","",'[1]#source_data'!H10))</f>
        <v>Saddleworth Museum &amp; Art Gallery</v>
      </c>
      <c r="L7" s="23">
        <f>IF('[1]#source_data'!A10="","",IF(ISBLANK('[1]#source_data'!I10),"",'[1]#source_data'!I10))</f>
        <v>528225</v>
      </c>
      <c r="M7" s="23" t="str">
        <f>IF('[1]#source_data'!A10="","",IF('[1]#source_data'!J10="","",TEXT('[1]#source_data'!J10,"00000000")))</f>
        <v/>
      </c>
      <c r="N7" s="16" t="str">
        <f>IF('[1]#source_data'!A10="","",IF('[1]#source_data'!K10="","",'[1]#source_data'!K10))</f>
        <v>OL3 6HS</v>
      </c>
      <c r="O7" s="22" t="str">
        <f>IF('[1]#source_data'!A10="","",'[1]#fixed_data'!$B$5)</f>
        <v>GB-CHC-1082215</v>
      </c>
      <c r="P7" s="22" t="str">
        <f>IF('[1]#source_data'!A10="","",'[1]#fixed_data'!$B$6)</f>
        <v>Association of Independent Museums</v>
      </c>
      <c r="Q7" s="16" t="str">
        <f>IF('[1]#source_data'!A10="","",IF('[1]#source_data'!L10="","",'[1]#source_data'!L10))</f>
        <v>AIM Pilgrim Trust Collection Care Audit</v>
      </c>
      <c r="R7" s="22" t="str">
        <f>IF('[1]#source_data'!A10="","",IF('[1]#source_data'!M10="","",'[1]#source_data'!M10))</f>
        <v>North West</v>
      </c>
      <c r="S7" s="24">
        <f>IF('[1]#source_data'!A10="","",'[1]#fixed_data'!$B$7)</f>
        <v>45533</v>
      </c>
      <c r="T7" s="22" t="str">
        <f>IF('[1]#source_data'!A10="","",'[1]#fixed_data'!$B$8)</f>
        <v xml:space="preserve">https://aim-museums.co.uk/ </v>
      </c>
    </row>
    <row r="8" spans="1:20" s="21" customFormat="1" x14ac:dyDescent="0.3">
      <c r="A8" s="22" t="str">
        <f>IF('[1]#source_data'!A11="","",CONCATENATE('[1]#fixed_data'!$B$2&amp;'[1]#source_data'!A11))</f>
        <v>360G-AIM-2024-PTCCA142</v>
      </c>
      <c r="B8" s="16" t="str">
        <f>IF('[1]#source_data'!A11="","",CONCATENATE("Grant to "&amp;'[1]#source_data'!H11))</f>
        <v>Grant to LUX</v>
      </c>
      <c r="C8" s="16" t="str">
        <f>IF('[1]#source_data'!A11="","",IF('[1]#source_data'!B11="","",'[1]#source_data'!B11))</f>
        <v>Conservator led collections care audit</v>
      </c>
      <c r="D8" s="22" t="str">
        <f>IF('[1]#source_data'!A11="","",'[1]#fixed_data'!$B$3)</f>
        <v>GBP</v>
      </c>
      <c r="E8" s="17">
        <f>IF('[1]#source_data'!A11="","",IF('[1]#source_data'!C11="","",'[1]#source_data'!C11))</f>
        <v>1200</v>
      </c>
      <c r="F8" s="18">
        <f>IF('[1]#source_data'!A11="","",IF('[1]#source_data'!D11="","",'[1]#source_data'!D11))</f>
        <v>45406</v>
      </c>
      <c r="G8" s="18">
        <f>IF('[1]#source_data'!A11="","",IF('[1]#source_data'!E11="","",'[1]#source_data'!E11))</f>
        <v>45413</v>
      </c>
      <c r="H8" s="18" t="str">
        <f>IF('[1]#source_data'!A11="","",IF('[1]#source_data'!F11="","",'[1]#source_data'!F11))</f>
        <v>31/04/2025</v>
      </c>
      <c r="I8" s="16">
        <f>IF('[1]#source_data'!A11="","",IF('[1]#source_data'!G11="","",'[1]#source_data'!G11))</f>
        <v>12</v>
      </c>
      <c r="J8" s="16" t="str">
        <f>IF('[1]#source_data'!A11="","",IF(AND(L8="",M8=""),'[1]#fixed_data'!$B$4&amp;SUBSTITUTE(K8," ","-"),IF(L8="","GB-COH-"&amp;M8,IF(LEFT(L8,2)="SC","GB-SC-"&amp;L8,IF(AND(LEFT(L8,1)="1",LEN(L8)=6),"GB-NIC-"&amp;L8,IF(LEFT(L8,3)="NIC","GB-NIC-"&amp;SUBSTITUTE(L8,"NIC",""),IF(LEFT(L8,1)="X","GB-REV-"&amp;L8,"GB-CHC-"&amp;L8)))))))</f>
        <v>GB-CHC-1094936</v>
      </c>
      <c r="K8" s="16" t="str">
        <f>IF('[1]#source_data'!A11="","",IF('[1]#source_data'!H11="","",'[1]#source_data'!H11))</f>
        <v>LUX</v>
      </c>
      <c r="L8" s="23">
        <f>IF('[1]#source_data'!A11="","",IF(ISBLANK('[1]#source_data'!I11),"",'[1]#source_data'!I11))</f>
        <v>1094936</v>
      </c>
      <c r="M8" s="23" t="str">
        <f>IF('[1]#source_data'!A11="","",IF('[1]#source_data'!J11="","",TEXT('[1]#source_data'!J11,"00000000")))</f>
        <v>04421812</v>
      </c>
      <c r="N8" s="16" t="str">
        <f>IF('[1]#source_data'!A11="","",IF('[1]#source_data'!K11="","",'[1]#source_data'!K11))</f>
        <v>N19 5JF</v>
      </c>
      <c r="O8" s="22" t="str">
        <f>IF('[1]#source_data'!A11="","",'[1]#fixed_data'!$B$5)</f>
        <v>GB-CHC-1082215</v>
      </c>
      <c r="P8" s="22" t="str">
        <f>IF('[1]#source_data'!A11="","",'[1]#fixed_data'!$B$6)</f>
        <v>Association of Independent Museums</v>
      </c>
      <c r="Q8" s="16" t="str">
        <f>IF('[1]#source_data'!A11="","",IF('[1]#source_data'!L11="","",'[1]#source_data'!L11))</f>
        <v>AIM Pilgrim Trust Collection Care Audit</v>
      </c>
      <c r="R8" s="22" t="str">
        <f>IF('[1]#source_data'!A11="","",IF('[1]#source_data'!M11="","",'[1]#source_data'!M11))</f>
        <v>London</v>
      </c>
      <c r="S8" s="24">
        <f>IF('[1]#source_data'!A11="","",'[1]#fixed_data'!$B$7)</f>
        <v>45533</v>
      </c>
      <c r="T8" s="22" t="str">
        <f>IF('[1]#source_data'!A11="","",'[1]#fixed_data'!$B$8)</f>
        <v xml:space="preserve">https://aim-museums.co.uk/ </v>
      </c>
    </row>
    <row r="9" spans="1:20" s="21" customFormat="1" x14ac:dyDescent="0.3">
      <c r="A9" s="22" t="str">
        <f>IF('[1]#source_data'!A12="","",CONCATENATE('[1]#fixed_data'!$B$2&amp;'[1]#source_data'!A12))</f>
        <v>360G-AIM-2024-PTCC360</v>
      </c>
      <c r="B9" s="16" t="str">
        <f>IF('[1]#source_data'!A12="","",CONCATENATE("Grant to "&amp;'[1]#source_data'!H12))</f>
        <v>Grant to Dorset County Museum</v>
      </c>
      <c r="C9" s="16" t="str">
        <f>IF('[1]#source_data'!A12="","",IF('[1]#source_data'!B12="","",'[1]#source_data'!B12))</f>
        <v>Safeguarding archaeological metalwork collections at Dorset Museum &amp; Art Gallery.</v>
      </c>
      <c r="D9" s="22" t="str">
        <f>IF('[1]#source_data'!A12="","",'[1]#fixed_data'!$B$3)</f>
        <v>GBP</v>
      </c>
      <c r="E9" s="17">
        <f>IF('[1]#source_data'!A12="","",IF('[1]#source_data'!C12="","",'[1]#source_data'!C12))</f>
        <v>4420</v>
      </c>
      <c r="F9" s="18">
        <f>IF('[1]#source_data'!A12="","",IF('[1]#source_data'!D12="","",'[1]#source_data'!D12))</f>
        <v>45413</v>
      </c>
      <c r="G9" s="18">
        <f>IF('[1]#source_data'!A12="","",IF('[1]#source_data'!E12="","",'[1]#source_data'!E12))</f>
        <v>45413</v>
      </c>
      <c r="H9" s="18" t="str">
        <f>IF('[1]#source_data'!A12="","",IF('[1]#source_data'!F12="","",'[1]#source_data'!F12))</f>
        <v>31/04/2025</v>
      </c>
      <c r="I9" s="16">
        <f>IF('[1]#source_data'!A12="","",IF('[1]#source_data'!G12="","",'[1]#source_data'!G12))</f>
        <v>12</v>
      </c>
      <c r="J9" s="16" t="str">
        <f>IF('[1]#source_data'!A12="","",IF(AND(L9="",M9=""),'[1]#fixed_data'!$B$4&amp;SUBSTITUTE(K9," ","-"),IF(L9="","GB-COH-"&amp;M9,IF(LEFT(L9,2)="SC","GB-SC-"&amp;L9,IF(AND(LEFT(L9,1)="1",LEN(L9)=6),"GB-NIC-"&amp;L9,IF(LEFT(L9,3)="NIC","GB-NIC-"&amp;SUBSTITUTE(L9,"NIC",""),IF(LEFT(L9,1)="X","GB-REV-"&amp;L9,"GB-CHC-"&amp;L9)))))))</f>
        <v>GB-CHC-1062400-2</v>
      </c>
      <c r="K9" s="16" t="str">
        <f>IF('[1]#source_data'!A12="","",IF('[1]#source_data'!H12="","",'[1]#source_data'!H12))</f>
        <v>Dorset County Museum</v>
      </c>
      <c r="L9" s="23" t="str">
        <f>IF('[1]#source_data'!A12="","",IF(ISBLANK('[1]#source_data'!I12),"",'[1]#source_data'!I12))</f>
        <v>1062400-2</v>
      </c>
      <c r="M9" s="23" t="str">
        <f>IF('[1]#source_data'!A12="","",IF('[1]#source_data'!J12="","",TEXT('[1]#source_data'!J12,"00000000")))</f>
        <v/>
      </c>
      <c r="N9" s="16" t="str">
        <f>IF('[1]#source_data'!A12="","",IF('[1]#source_data'!K12="","",'[1]#source_data'!K12))</f>
        <v>DT1 1XA</v>
      </c>
      <c r="O9" s="22" t="str">
        <f>IF('[1]#source_data'!A12="","",'[1]#fixed_data'!$B$5)</f>
        <v>GB-CHC-1082215</v>
      </c>
      <c r="P9" s="22" t="str">
        <f>IF('[1]#source_data'!A12="","",'[1]#fixed_data'!$B$6)</f>
        <v>Association of Independent Museums</v>
      </c>
      <c r="Q9" s="16" t="str">
        <f>IF('[1]#source_data'!A12="","",IF('[1]#source_data'!L12="","",'[1]#source_data'!L12))</f>
        <v>AIM Pilgrim Trust Collection Care Grant</v>
      </c>
      <c r="R9" s="22" t="str">
        <f>IF('[1]#source_data'!A12="","",IF('[1]#source_data'!M12="","",'[1]#source_data'!M12))</f>
        <v>South West</v>
      </c>
      <c r="S9" s="24">
        <f>IF('[1]#source_data'!A12="","",'[1]#fixed_data'!$B$7)</f>
        <v>45533</v>
      </c>
      <c r="T9" s="22" t="str">
        <f>IF('[1]#source_data'!A12="","",'[1]#fixed_data'!$B$8)</f>
        <v xml:space="preserve">https://aim-museums.co.uk/ </v>
      </c>
    </row>
    <row r="10" spans="1:20" s="21" customFormat="1" x14ac:dyDescent="0.3">
      <c r="A10" s="22" t="str">
        <f>IF('[1]#source_data'!A13="","",CONCATENATE('[1]#fixed_data'!$B$2&amp;'[1]#source_data'!A13))</f>
        <v>360G-AIM-2024-PTCC361</v>
      </c>
      <c r="B10" s="16" t="str">
        <f>IF('[1]#source_data'!A13="","",CONCATENATE("Grant to "&amp;'[1]#source_data'!H13))</f>
        <v>Grant to Timespan Helmsdale Arts Society</v>
      </c>
      <c r="C10" s="16" t="str">
        <f>IF('[1]#source_data'!A13="","",IF('[1]#source_data'!B13="","",'[1]#source_data'!B13))</f>
        <v>Re-fitting the Timespan collection storage facilities.</v>
      </c>
      <c r="D10" s="22" t="str">
        <f>IF('[1]#source_data'!A13="","",'[1]#fixed_data'!$B$3)</f>
        <v>GBP</v>
      </c>
      <c r="E10" s="17">
        <f>IF('[1]#source_data'!A13="","",IF('[1]#source_data'!C13="","",'[1]#source_data'!C13))</f>
        <v>8310</v>
      </c>
      <c r="F10" s="18">
        <f>IF('[1]#source_data'!A13="","",IF('[1]#source_data'!D13="","",'[1]#source_data'!D13))</f>
        <v>45413</v>
      </c>
      <c r="G10" s="18">
        <f>IF('[1]#source_data'!A13="","",IF('[1]#source_data'!E13="","",'[1]#source_data'!E13))</f>
        <v>45413</v>
      </c>
      <c r="H10" s="18" t="str">
        <f>IF('[1]#source_data'!A13="","",IF('[1]#source_data'!F13="","",'[1]#source_data'!F13))</f>
        <v>31/04/2025</v>
      </c>
      <c r="I10" s="16">
        <f>IF('[1]#source_data'!A13="","",IF('[1]#source_data'!G13="","",'[1]#source_data'!G13))</f>
        <v>12</v>
      </c>
      <c r="J10" s="16" t="str">
        <f>IF('[1]#source_data'!A13="","",IF(AND(L10="",M10=""),'[1]#fixed_data'!$B$4&amp;SUBSTITUTE(K10," ","-"),IF(L10="","GB-COH-"&amp;M10,IF(LEFT(L10,2)="SC","GB-SC-"&amp;L10,IF(AND(LEFT(L10,1)="1",LEN(L10)=6),"GB-NIC-"&amp;L10,IF(LEFT(L10,3)="NIC","GB-NIC-"&amp;SUBSTITUTE(L10,"NIC",""),IF(LEFT(L10,1)="X","GB-REV-"&amp;L10,"GB-CHC-"&amp;L10)))))))</f>
        <v>GB-SC-SC009796</v>
      </c>
      <c r="K10" s="16" t="str">
        <f>IF('[1]#source_data'!A13="","",IF('[1]#source_data'!H13="","",'[1]#source_data'!H13))</f>
        <v>Timespan Helmsdale Arts Society</v>
      </c>
      <c r="L10" s="23" t="str">
        <f>IF('[1]#source_data'!A13="","",IF(ISBLANK('[1]#source_data'!I13),"",'[1]#source_data'!I13))</f>
        <v>SC009796</v>
      </c>
      <c r="M10" s="23" t="str">
        <f>IF('[1]#source_data'!A13="","",IF('[1]#source_data'!J13="","",TEXT('[1]#source_data'!J13,"00000000")))</f>
        <v/>
      </c>
      <c r="N10" s="16" t="str">
        <f>IF('[1]#source_data'!A13="","",IF('[1]#source_data'!K13="","",'[1]#source_data'!K13))</f>
        <v>KW8 6JA</v>
      </c>
      <c r="O10" s="22" t="str">
        <f>IF('[1]#source_data'!A13="","",'[1]#fixed_data'!$B$5)</f>
        <v>GB-CHC-1082215</v>
      </c>
      <c r="P10" s="22" t="str">
        <f>IF('[1]#source_data'!A13="","",'[1]#fixed_data'!$B$6)</f>
        <v>Association of Independent Museums</v>
      </c>
      <c r="Q10" s="16" t="str">
        <f>IF('[1]#source_data'!A13="","",IF('[1]#source_data'!L13="","",'[1]#source_data'!L13))</f>
        <v>AIM Pilgrim Trust Collection Care Grant</v>
      </c>
      <c r="R10" s="22" t="str">
        <f>IF('[1]#source_data'!A13="","",IF('[1]#source_data'!M13="","",'[1]#source_data'!M13))</f>
        <v>Scotland</v>
      </c>
      <c r="S10" s="24">
        <f>IF('[1]#source_data'!A13="","",'[1]#fixed_data'!$B$7)</f>
        <v>45533</v>
      </c>
      <c r="T10" s="22" t="str">
        <f>IF('[1]#source_data'!A13="","",'[1]#fixed_data'!$B$8)</f>
        <v xml:space="preserve">https://aim-museums.co.uk/ </v>
      </c>
    </row>
    <row r="11" spans="1:20" s="21" customFormat="1" x14ac:dyDescent="0.3">
      <c r="A11" s="22" t="str">
        <f>IF('[1]#source_data'!A14="","",CONCATENATE('[1]#fixed_data'!$B$2&amp;'[1]#source_data'!A14))</f>
        <v>360G-AIM-2024-PTCC363</v>
      </c>
      <c r="B11" s="16" t="str">
        <f>IF('[1]#source_data'!A14="","",CONCATENATE("Grant to "&amp;'[1]#source_data'!H14))</f>
        <v>Grant to The Gurkha Museum Trust</v>
      </c>
      <c r="C11" s="16" t="str">
        <f>IF('[1]#source_data'!A14="","",IF('[1]#source_data'!B14="","",'[1]#source_data'!B14))</f>
        <v>Treatment of the Gurkha Museum collections storage for moth infestation.</v>
      </c>
      <c r="D11" s="22" t="str">
        <f>IF('[1]#source_data'!A14="","",'[1]#fixed_data'!$B$3)</f>
        <v>GBP</v>
      </c>
      <c r="E11" s="17">
        <f>IF('[1]#source_data'!A14="","",IF('[1]#source_data'!C14="","",'[1]#source_data'!C14))</f>
        <v>5125</v>
      </c>
      <c r="F11" s="18">
        <f>IF('[1]#source_data'!A14="","",IF('[1]#source_data'!D14="","",'[1]#source_data'!D14))</f>
        <v>45413</v>
      </c>
      <c r="G11" s="18">
        <f>IF('[1]#source_data'!A14="","",IF('[1]#source_data'!E14="","",'[1]#source_data'!E14))</f>
        <v>45413</v>
      </c>
      <c r="H11" s="18" t="str">
        <f>IF('[1]#source_data'!A14="","",IF('[1]#source_data'!F14="","",'[1]#source_data'!F14))</f>
        <v>31/04/2025</v>
      </c>
      <c r="I11" s="16">
        <f>IF('[1]#source_data'!A14="","",IF('[1]#source_data'!G14="","",'[1]#source_data'!G14))</f>
        <v>12</v>
      </c>
      <c r="J11" s="16" t="str">
        <f>IF('[1]#source_data'!A14="","",IF(AND(L11="",M11=""),'[1]#fixed_data'!$B$4&amp;SUBSTITUTE(K11," ","-"),IF(L11="","GB-COH-"&amp;M11,IF(LEFT(L11,2)="SC","GB-SC-"&amp;L11,IF(AND(LEFT(L11,1)="1",LEN(L11)=6),"GB-NIC-"&amp;L11,IF(LEFT(L11,3)="NIC","GB-NIC-"&amp;SUBSTITUTE(L11,"NIC",""),IF(LEFT(L11,1)="X","GB-REV-"&amp;L11,"GB-CHC-"&amp;L11)))))))</f>
        <v>GB-CHC-1169920</v>
      </c>
      <c r="K11" s="16" t="str">
        <f>IF('[1]#source_data'!A14="","",IF('[1]#source_data'!H14="","",'[1]#source_data'!H14))</f>
        <v>The Gurkha Museum Trust</v>
      </c>
      <c r="L11" s="23">
        <f>IF('[1]#source_data'!A14="","",IF(ISBLANK('[1]#source_data'!I14),"",'[1]#source_data'!I14))</f>
        <v>1169920</v>
      </c>
      <c r="M11" s="23" t="str">
        <f>IF('[1]#source_data'!A14="","",IF('[1]#source_data'!J14="","",TEXT('[1]#source_data'!J14,"00000000")))</f>
        <v>CE008402</v>
      </c>
      <c r="N11" s="16" t="str">
        <f>IF('[1]#source_data'!A14="","",IF('[1]#source_data'!K14="","",'[1]#source_data'!K14))</f>
        <v>SO23 8TS</v>
      </c>
      <c r="O11" s="22" t="str">
        <f>IF('[1]#source_data'!A14="","",'[1]#fixed_data'!$B$5)</f>
        <v>GB-CHC-1082215</v>
      </c>
      <c r="P11" s="22" t="str">
        <f>IF('[1]#source_data'!A14="","",'[1]#fixed_data'!$B$6)</f>
        <v>Association of Independent Museums</v>
      </c>
      <c r="Q11" s="16" t="str">
        <f>IF('[1]#source_data'!A14="","",IF('[1]#source_data'!L14="","",'[1]#source_data'!L14))</f>
        <v>AIM Pilgrim Trust Collection Care Grant</v>
      </c>
      <c r="R11" s="22" t="str">
        <f>IF('[1]#source_data'!A14="","",IF('[1]#source_data'!M14="","",'[1]#source_data'!M14))</f>
        <v>South East</v>
      </c>
      <c r="S11" s="24">
        <f>IF('[1]#source_data'!A14="","",'[1]#fixed_data'!$B$7)</f>
        <v>45533</v>
      </c>
      <c r="T11" s="22" t="str">
        <f>IF('[1]#source_data'!A14="","",'[1]#fixed_data'!$B$8)</f>
        <v xml:space="preserve">https://aim-museums.co.uk/ </v>
      </c>
    </row>
    <row r="12" spans="1:20" s="21" customFormat="1" x14ac:dyDescent="0.3">
      <c r="A12" s="22" t="str">
        <f>IF('[1]#source_data'!A15="","",CONCATENATE('[1]#fixed_data'!$B$2&amp;'[1]#source_data'!A15))</f>
        <v>360G-AIM-2024-PTCC364</v>
      </c>
      <c r="B12" s="16" t="str">
        <f>IF('[1]#source_data'!A15="","",CONCATENATE("Grant to "&amp;'[1]#source_data'!H15))</f>
        <v>Grant to Quaker Tapestry Museum</v>
      </c>
      <c r="C12" s="16" t="str">
        <f>IF('[1]#source_data'!A15="","",IF('[1]#source_data'!B15="","",'[1]#source_data'!B15))</f>
        <v>Quaker Tapestry Museum textile collection repack and relocation project.</v>
      </c>
      <c r="D12" s="22" t="str">
        <f>IF('[1]#source_data'!A15="","",'[1]#fixed_data'!$B$3)</f>
        <v>GBP</v>
      </c>
      <c r="E12" s="17">
        <f>IF('[1]#source_data'!A15="","",IF('[1]#source_data'!C15="","",'[1]#source_data'!C15))</f>
        <v>4270</v>
      </c>
      <c r="F12" s="18">
        <f>IF('[1]#source_data'!A15="","",IF('[1]#source_data'!D15="","",'[1]#source_data'!D15))</f>
        <v>45413</v>
      </c>
      <c r="G12" s="18">
        <f>IF('[1]#source_data'!A15="","",IF('[1]#source_data'!E15="","",'[1]#source_data'!E15))</f>
        <v>45413</v>
      </c>
      <c r="H12" s="18" t="str">
        <f>IF('[1]#source_data'!A15="","",IF('[1]#source_data'!F15="","",'[1]#source_data'!F15))</f>
        <v>31/04/2025</v>
      </c>
      <c r="I12" s="16">
        <f>IF('[1]#source_data'!A15="","",IF('[1]#source_data'!G15="","",'[1]#source_data'!G15))</f>
        <v>12</v>
      </c>
      <c r="J12" s="16" t="str">
        <f>IF('[1]#source_data'!A15="","",IF(AND(L12="",M12=""),'[1]#fixed_data'!$B$4&amp;SUBSTITUTE(K12," ","-"),IF(L12="","GB-COH-"&amp;M12,IF(LEFT(L12,2)="SC","GB-SC-"&amp;L12,IF(AND(LEFT(L12,1)="1",LEN(L12)=6),"GB-NIC-"&amp;L12,IF(LEFT(L12,3)="NIC","GB-NIC-"&amp;SUBSTITUTE(L12,"NIC",""),IF(LEFT(L12,1)="X","GB-REV-"&amp;L12,"GB-CHC-"&amp;L12)))))))</f>
        <v>GB-COH-02901085</v>
      </c>
      <c r="K12" s="16" t="str">
        <f>IF('[1]#source_data'!A15="","",IF('[1]#source_data'!H15="","",'[1]#source_data'!H15))</f>
        <v>Quaker Tapestry Museum</v>
      </c>
      <c r="L12" s="23" t="str">
        <f>IF('[1]#source_data'!A15="","",IF(ISBLANK('[1]#source_data'!I15),"",'[1]#source_data'!I15))</f>
        <v/>
      </c>
      <c r="M12" s="23" t="str">
        <f>IF('[1]#source_data'!A15="","",IF('[1]#source_data'!J15="","",TEXT('[1]#source_data'!J15,"00000000")))</f>
        <v>02901085</v>
      </c>
      <c r="N12" s="16" t="str">
        <f>IF('[1]#source_data'!A15="","",IF('[1]#source_data'!K15="","",'[1]#source_data'!K15))</f>
        <v>LA9 4BH</v>
      </c>
      <c r="O12" s="22" t="str">
        <f>IF('[1]#source_data'!A15="","",'[1]#fixed_data'!$B$5)</f>
        <v>GB-CHC-1082215</v>
      </c>
      <c r="P12" s="22" t="str">
        <f>IF('[1]#source_data'!A15="","",'[1]#fixed_data'!$B$6)</f>
        <v>Association of Independent Museums</v>
      </c>
      <c r="Q12" s="16" t="str">
        <f>IF('[1]#source_data'!A15="","",IF('[1]#source_data'!L15="","",'[1]#source_data'!L15))</f>
        <v>AIM Pilgrim Trust Collection Care Grant</v>
      </c>
      <c r="R12" s="22" t="str">
        <f>IF('[1]#source_data'!A15="","",IF('[1]#source_data'!M15="","",'[1]#source_data'!M15))</f>
        <v>North West</v>
      </c>
      <c r="S12" s="24">
        <f>IF('[1]#source_data'!A15="","",'[1]#fixed_data'!$B$7)</f>
        <v>45533</v>
      </c>
      <c r="T12" s="22" t="str">
        <f>IF('[1]#source_data'!A15="","",'[1]#fixed_data'!$B$8)</f>
        <v xml:space="preserve">https://aim-museums.co.uk/ </v>
      </c>
    </row>
    <row r="13" spans="1:20" s="21" customFormat="1" x14ac:dyDescent="0.3">
      <c r="A13" s="22" t="str">
        <f>IF('[1]#source_data'!A16="","",CONCATENATE('[1]#fixed_data'!$B$2&amp;'[1]#source_data'!A16))</f>
        <v>360G-AIM-2024-PTCC365</v>
      </c>
      <c r="B13" s="16" t="str">
        <f>IF('[1]#source_data'!A16="","",CONCATENATE("Grant to "&amp;'[1]#source_data'!H16))</f>
        <v>Grant to Kingston Museum and Heritage</v>
      </c>
      <c r="C13" s="16" t="str">
        <f>IF('[1]#source_data'!A16="","",IF('[1]#source_data'!B16="","",'[1]#source_data'!B16))</f>
        <v>Refresh! Funding to create a collection care cleaning box and to purchase floor mats to prevent dust ingress at the museum.</v>
      </c>
      <c r="D13" s="22" t="str">
        <f>IF('[1]#source_data'!A16="","",'[1]#fixed_data'!$B$3)</f>
        <v>GBP</v>
      </c>
      <c r="E13" s="17">
        <f>IF('[1]#source_data'!A16="","",IF('[1]#source_data'!C16="","",'[1]#source_data'!C16))</f>
        <v>600</v>
      </c>
      <c r="F13" s="18">
        <f>IF('[1]#source_data'!A16="","",IF('[1]#source_data'!D16="","",'[1]#source_data'!D16))</f>
        <v>45413</v>
      </c>
      <c r="G13" s="18">
        <f>IF('[1]#source_data'!A16="","",IF('[1]#source_data'!E16="","",'[1]#source_data'!E16))</f>
        <v>45413</v>
      </c>
      <c r="H13" s="18" t="str">
        <f>IF('[1]#source_data'!A16="","",IF('[1]#source_data'!F16="","",'[1]#source_data'!F16))</f>
        <v>31/04/2025</v>
      </c>
      <c r="I13" s="16">
        <f>IF('[1]#source_data'!A16="","",IF('[1]#source_data'!G16="","",'[1]#source_data'!G16))</f>
        <v>12</v>
      </c>
      <c r="J13" s="16" t="str">
        <f>IF('[1]#source_data'!A16="","",IF(AND(L13="",M13=""),'[1]#fixed_data'!$B$4&amp;SUBSTITUTE(K13," ","-"),IF(L13="","GB-COH-"&amp;M13,IF(LEFT(L13,2)="SC","GB-SC-"&amp;L13,IF(AND(LEFT(L13,1)="1",LEN(L13)=6),"GB-NIC-"&amp;L13,IF(LEFT(L13,3)="NIC","GB-NIC-"&amp;SUBSTITUTE(L13,"NIC",""),IF(LEFT(L13,1)="X","GB-REV-"&amp;L13,"GB-CHC-"&amp;L13)))))))</f>
        <v>GB-CHC-1007175</v>
      </c>
      <c r="K13" s="16" t="str">
        <f>IF('[1]#source_data'!A16="","",IF('[1]#source_data'!H16="","",'[1]#source_data'!H16))</f>
        <v>Kingston Museum and Heritage</v>
      </c>
      <c r="L13" s="23">
        <f>IF('[1]#source_data'!A16="","",IF(ISBLANK('[1]#source_data'!I16),"",'[1]#source_data'!I16))</f>
        <v>1007175</v>
      </c>
      <c r="M13" s="23" t="str">
        <f>IF('[1]#source_data'!A16="","",IF('[1]#source_data'!J16="","",TEXT('[1]#source_data'!J16,"00000000")))</f>
        <v/>
      </c>
      <c r="N13" s="16" t="str">
        <f>IF('[1]#source_data'!A16="","",IF('[1]#source_data'!K16="","",'[1]#source_data'!K16))</f>
        <v>KT1 2PS</v>
      </c>
      <c r="O13" s="22" t="str">
        <f>IF('[1]#source_data'!A16="","",'[1]#fixed_data'!$B$5)</f>
        <v>GB-CHC-1082215</v>
      </c>
      <c r="P13" s="22" t="str">
        <f>IF('[1]#source_data'!A16="","",'[1]#fixed_data'!$B$6)</f>
        <v>Association of Independent Museums</v>
      </c>
      <c r="Q13" s="16" t="str">
        <f>IF('[1]#source_data'!A16="","",IF('[1]#source_data'!L16="","",'[1]#source_data'!L16))</f>
        <v>AIM Pilgrim Trust Collection Care Grant</v>
      </c>
      <c r="R13" s="22" t="str">
        <f>IF('[1]#source_data'!A16="","",IF('[1]#source_data'!M16="","",'[1]#source_data'!M16))</f>
        <v>London</v>
      </c>
      <c r="S13" s="24">
        <f>IF('[1]#source_data'!A16="","",'[1]#fixed_data'!$B$7)</f>
        <v>45533</v>
      </c>
      <c r="T13" s="22" t="str">
        <f>IF('[1]#source_data'!A16="","",'[1]#fixed_data'!$B$8)</f>
        <v xml:space="preserve">https://aim-museums.co.uk/ </v>
      </c>
    </row>
    <row r="14" spans="1:20" s="21" customFormat="1" x14ac:dyDescent="0.3">
      <c r="A14" s="22" t="str">
        <f>IF('[1]#source_data'!A17="","",CONCATENATE('[1]#fixed_data'!$B$2&amp;'[1]#source_data'!A17))</f>
        <v>360G-AIM-2024-PTCC366</v>
      </c>
      <c r="B14" s="16" t="str">
        <f>IF('[1]#source_data'!A17="","",CONCATENATE("Grant to "&amp;'[1]#source_data'!H17))</f>
        <v>Grant to Cumbria's Museum of Military Life</v>
      </c>
      <c r="C14" s="16" t="str">
        <f>IF('[1]#source_data'!A17="","",IF('[1]#source_data'!B17="","",'[1]#source_data'!B17))</f>
        <v>Back to Basics Project: Collections care improvements at the museum.</v>
      </c>
      <c r="D14" s="22" t="str">
        <f>IF('[1]#source_data'!A17="","",'[1]#fixed_data'!$B$3)</f>
        <v>GBP</v>
      </c>
      <c r="E14" s="17">
        <f>IF('[1]#source_data'!A17="","",IF('[1]#source_data'!C17="","",'[1]#source_data'!C17))</f>
        <v>3275</v>
      </c>
      <c r="F14" s="18">
        <f>IF('[1]#source_data'!A17="","",IF('[1]#source_data'!D17="","",'[1]#source_data'!D17))</f>
        <v>45413</v>
      </c>
      <c r="G14" s="18">
        <f>IF('[1]#source_data'!A17="","",IF('[1]#source_data'!E17="","",'[1]#source_data'!E17))</f>
        <v>45413</v>
      </c>
      <c r="H14" s="18" t="str">
        <f>IF('[1]#source_data'!A17="","",IF('[1]#source_data'!F17="","",'[1]#source_data'!F17))</f>
        <v>31/04/2025</v>
      </c>
      <c r="I14" s="16">
        <f>IF('[1]#source_data'!A17="","",IF('[1]#source_data'!G17="","",'[1]#source_data'!G17))</f>
        <v>12</v>
      </c>
      <c r="J14" s="16" t="str">
        <f>IF('[1]#source_data'!A17="","",IF(AND(L14="",M14=""),'[1]#fixed_data'!$B$4&amp;SUBSTITUTE(K14," ","-"),IF(L14="","GB-COH-"&amp;M14,IF(LEFT(L14,2)="SC","GB-SC-"&amp;L14,IF(AND(LEFT(L14,1)="1",LEN(L14)=6),"GB-NIC-"&amp;L14,IF(LEFT(L14,3)="NIC","GB-NIC-"&amp;SUBSTITUTE(L14,"NIC",""),IF(LEFT(L14,1)="X","GB-REV-"&amp;L14,"GB-CHC-"&amp;L14)))))))</f>
        <v>GB-CHC-271943</v>
      </c>
      <c r="K14" s="16" t="str">
        <f>IF('[1]#source_data'!A17="","",IF('[1]#source_data'!H17="","",'[1]#source_data'!H17))</f>
        <v>Cumbria's Museum of Military Life</v>
      </c>
      <c r="L14" s="23">
        <f>IF('[1]#source_data'!A17="","",IF(ISBLANK('[1]#source_data'!I17),"",'[1]#source_data'!I17))</f>
        <v>271943</v>
      </c>
      <c r="M14" s="23" t="str">
        <f>IF('[1]#source_data'!A17="","",IF('[1]#source_data'!J17="","",TEXT('[1]#source_data'!J17,"00000000")))</f>
        <v/>
      </c>
      <c r="N14" s="16" t="str">
        <f>IF('[1]#source_data'!A17="","",IF('[1]#source_data'!K17="","",'[1]#source_data'!K17))</f>
        <v>CA3 8UR</v>
      </c>
      <c r="O14" s="22" t="str">
        <f>IF('[1]#source_data'!A17="","",'[1]#fixed_data'!$B$5)</f>
        <v>GB-CHC-1082215</v>
      </c>
      <c r="P14" s="22" t="str">
        <f>IF('[1]#source_data'!A17="","",'[1]#fixed_data'!$B$6)</f>
        <v>Association of Independent Museums</v>
      </c>
      <c r="Q14" s="16" t="str">
        <f>IF('[1]#source_data'!A17="","",IF('[1]#source_data'!L17="","",'[1]#source_data'!L17))</f>
        <v>AIM Pilgrim Trust Collection Care Grant</v>
      </c>
      <c r="R14" s="22" t="str">
        <f>IF('[1]#source_data'!A17="","",IF('[1]#source_data'!M17="","",'[1]#source_data'!M17))</f>
        <v>North West</v>
      </c>
      <c r="S14" s="24">
        <f>IF('[1]#source_data'!A17="","",'[1]#fixed_data'!$B$7)</f>
        <v>45533</v>
      </c>
      <c r="T14" s="22" t="str">
        <f>IF('[1]#source_data'!A17="","",'[1]#fixed_data'!$B$8)</f>
        <v xml:space="preserve">https://aim-museums.co.uk/ </v>
      </c>
    </row>
    <row r="15" spans="1:20" s="21" customFormat="1" x14ac:dyDescent="0.3">
      <c r="A15" s="22" t="str">
        <f>IF('[1]#source_data'!A18="","",CONCATENATE('[1]#fixed_data'!$B$2&amp;'[1]#source_data'!A18))</f>
        <v>360G-AIM-2024-PTCC369</v>
      </c>
      <c r="B15" s="16" t="str">
        <f>IF('[1]#source_data'!A18="","",CONCATENATE("Grant to "&amp;'[1]#source_data'!H18))</f>
        <v>Grant to Coldharbour Mill Trust Limited</v>
      </c>
      <c r="C15" s="16" t="str">
        <f>IF('[1]#source_data'!A18="","",IF('[1]#source_data'!B18="","",'[1]#source_data'!B18))</f>
        <v>Taking collection care to the next level.</v>
      </c>
      <c r="D15" s="22" t="str">
        <f>IF('[1]#source_data'!A18="","",'[1]#fixed_data'!$B$3)</f>
        <v>GBP</v>
      </c>
      <c r="E15" s="17">
        <f>IF('[1]#source_data'!A18="","",IF('[1]#source_data'!C18="","",'[1]#source_data'!C18))</f>
        <v>2500</v>
      </c>
      <c r="F15" s="18">
        <f>IF('[1]#source_data'!A18="","",IF('[1]#source_data'!D18="","",'[1]#source_data'!D18))</f>
        <v>45413</v>
      </c>
      <c r="G15" s="18">
        <f>IF('[1]#source_data'!A18="","",IF('[1]#source_data'!E18="","",'[1]#source_data'!E18))</f>
        <v>45413</v>
      </c>
      <c r="H15" s="18" t="str">
        <f>IF('[1]#source_data'!A18="","",IF('[1]#source_data'!F18="","",'[1]#source_data'!F18))</f>
        <v>31/04/2025</v>
      </c>
      <c r="I15" s="16">
        <f>IF('[1]#source_data'!A18="","",IF('[1]#source_data'!G18="","",'[1]#source_data'!G18))</f>
        <v>12</v>
      </c>
      <c r="J15" s="16" t="str">
        <f>IF('[1]#source_data'!A18="","",IF(AND(L15="",M15=""),'[1]#fixed_data'!$B$4&amp;SUBSTITUTE(K15," ","-"),IF(L15="","GB-COH-"&amp;M15,IF(LEFT(L15,2)="SC","GB-SC-"&amp;L15,IF(AND(LEFT(L15,1)="1",LEN(L15)=6),"GB-NIC-"&amp;L15,IF(LEFT(L15,3)="NIC","GB-NIC-"&amp;SUBSTITUTE(L15,"NIC",""),IF(LEFT(L15,1)="X","GB-REV-"&amp;L15,"GB-CHC-"&amp;L15)))))))</f>
        <v>GB-COH-01578649</v>
      </c>
      <c r="K15" s="16" t="str">
        <f>IF('[1]#source_data'!A18="","",IF('[1]#source_data'!H18="","",'[1]#source_data'!H18))</f>
        <v>Coldharbour Mill Trust Limited</v>
      </c>
      <c r="L15" s="23" t="str">
        <f>IF('[1]#source_data'!A18="","",IF(ISBLANK('[1]#source_data'!I18),"",'[1]#source_data'!I18))</f>
        <v/>
      </c>
      <c r="M15" s="23" t="str">
        <f>IF('[1]#source_data'!A18="","",IF('[1]#source_data'!J18="","",TEXT('[1]#source_data'!J18,"00000000")))</f>
        <v>01578649</v>
      </c>
      <c r="N15" s="16" t="str">
        <f>IF('[1]#source_data'!A18="","",IF('[1]#source_data'!K18="","",'[1]#source_data'!K18))</f>
        <v>EX15 3EE</v>
      </c>
      <c r="O15" s="22" t="str">
        <f>IF('[1]#source_data'!A18="","",'[1]#fixed_data'!$B$5)</f>
        <v>GB-CHC-1082215</v>
      </c>
      <c r="P15" s="22" t="str">
        <f>IF('[1]#source_data'!A18="","",'[1]#fixed_data'!$B$6)</f>
        <v>Association of Independent Museums</v>
      </c>
      <c r="Q15" s="16" t="str">
        <f>IF('[1]#source_data'!A18="","",IF('[1]#source_data'!L18="","",'[1]#source_data'!L18))</f>
        <v>AIM Pilgrim Trust Collection Care Grant</v>
      </c>
      <c r="R15" s="22" t="str">
        <f>IF('[1]#source_data'!A18="","",IF('[1]#source_data'!M18="","",'[1]#source_data'!M18))</f>
        <v>South West</v>
      </c>
      <c r="S15" s="24">
        <f>IF('[1]#source_data'!A18="","",'[1]#fixed_data'!$B$7)</f>
        <v>45533</v>
      </c>
      <c r="T15" s="22" t="str">
        <f>IF('[1]#source_data'!A18="","",'[1]#fixed_data'!$B$8)</f>
        <v xml:space="preserve">https://aim-museums.co.uk/ </v>
      </c>
    </row>
    <row r="16" spans="1:20" s="21" customFormat="1" x14ac:dyDescent="0.3">
      <c r="A16" s="22" t="str">
        <f>IF('[1]#source_data'!A19="","",CONCATENATE('[1]#fixed_data'!$B$2&amp;'[1]#source_data'!A19))</f>
        <v>360G-AIM-2024-PTRC420</v>
      </c>
      <c r="B16" s="16" t="str">
        <f>IF('[1]#source_data'!A19="","",CONCATENATE("Grant to "&amp;'[1]#source_data'!H19))</f>
        <v>Grant to The Highlanders Museum Limited</v>
      </c>
      <c r="C16" s="25" t="str">
        <f>IF('[1]#source_data'!A19="","",IF('[1]#source_data'!B19="","",'[1]#source_data'!B19))</f>
        <v>Conservation of the the oil painting 'Incident at Arras', by Faith Kathleen Sage.</v>
      </c>
      <c r="D16" s="22" t="str">
        <f>IF('[1]#source_data'!A19="","",'[1]#fixed_data'!$B$3)</f>
        <v>GBP</v>
      </c>
      <c r="E16" s="17">
        <f>IF('[1]#source_data'!A19="","",IF('[1]#source_data'!C19="","",'[1]#source_data'!C19))</f>
        <v>6000</v>
      </c>
      <c r="F16" s="18">
        <f>IF('[1]#source_data'!A19="","",IF('[1]#source_data'!D19="","",'[1]#source_data'!D19))</f>
        <v>45413</v>
      </c>
      <c r="G16" s="18">
        <f>IF('[1]#source_data'!A19="","",IF('[1]#source_data'!E19="","",'[1]#source_data'!E19))</f>
        <v>45413</v>
      </c>
      <c r="H16" s="18" t="str">
        <f>IF('[1]#source_data'!A19="","",IF('[1]#source_data'!F19="","",'[1]#source_data'!F19))</f>
        <v>31/04/2025</v>
      </c>
      <c r="I16" s="16">
        <f>IF('[1]#source_data'!A19="","",IF('[1]#source_data'!G19="","",'[1]#source_data'!G19))</f>
        <v>12</v>
      </c>
      <c r="J16" s="16" t="str">
        <f>IF('[1]#source_data'!A19="","",IF(AND(L16="",M16=""),'[1]#fixed_data'!$B$4&amp;SUBSTITUTE(K16," ","-"),IF(L16="","GB-COH-"&amp;M16,IF(LEFT(L16,2)="SC","GB-SC-"&amp;L16,IF(AND(LEFT(L16,1)="1",LEN(L16)=6),"GB-NIC-"&amp;L16,IF(LEFT(L16,3)="NIC","GB-NIC-"&amp;SUBSTITUTE(L16,"NIC",""),IF(LEFT(L16,1)="X","GB-REV-"&amp;L16,"GB-CHC-"&amp;L16)))))))</f>
        <v>GB-SC-SC042160</v>
      </c>
      <c r="K16" s="16" t="str">
        <f>IF('[1]#source_data'!A19="","",IF('[1]#source_data'!H19="","",'[1]#source_data'!H19))</f>
        <v>The Highlanders Museum Limited</v>
      </c>
      <c r="L16" s="23" t="str">
        <f>IF('[1]#source_data'!A19="","",IF(ISBLANK('[1]#source_data'!I19),"",'[1]#source_data'!I19))</f>
        <v>SC042160</v>
      </c>
      <c r="M16" s="23" t="str">
        <f>IF('[1]#source_data'!A19="","",IF('[1]#source_data'!J19="","",TEXT('[1]#source_data'!J19,"00000000")))</f>
        <v>SC385993</v>
      </c>
      <c r="N16" s="16" t="str">
        <f>IF('[1]#source_data'!A19="","",IF('[1]#source_data'!K19="","",'[1]#source_data'!K19))</f>
        <v>IV2 7TD</v>
      </c>
      <c r="O16" s="22" t="str">
        <f>IF('[1]#source_data'!A19="","",'[1]#fixed_data'!$B$5)</f>
        <v>GB-CHC-1082215</v>
      </c>
      <c r="P16" s="22" t="str">
        <f>IF('[1]#source_data'!A19="","",'[1]#fixed_data'!$B$6)</f>
        <v>Association of Independent Museums</v>
      </c>
      <c r="Q16" s="16" t="str">
        <f>IF('[1]#source_data'!A19="","",IF('[1]#source_data'!L19="","",'[1]#source_data'!L19))</f>
        <v>AIM Pilgrim Trust Remedial Conservation Grant</v>
      </c>
      <c r="R16" s="22" t="str">
        <f>IF('[1]#source_data'!A19="","",IF('[1]#source_data'!M19="","",'[1]#source_data'!M19))</f>
        <v>Scotland</v>
      </c>
      <c r="S16" s="24">
        <f>IF('[1]#source_data'!A19="","",'[1]#fixed_data'!$B$7)</f>
        <v>45533</v>
      </c>
      <c r="T16" s="22" t="str">
        <f>IF('[1]#source_data'!A19="","",'[1]#fixed_data'!$B$8)</f>
        <v xml:space="preserve">https://aim-museums.co.uk/ </v>
      </c>
    </row>
    <row r="17" spans="1:20" s="21" customFormat="1" x14ac:dyDescent="0.3">
      <c r="A17" s="22" t="str">
        <f>IF('[1]#source_data'!A20="","",CONCATENATE('[1]#fixed_data'!$B$2&amp;'[1]#source_data'!A20))</f>
        <v>360G-AIM-2024-PTRC421</v>
      </c>
      <c r="B17" s="16" t="str">
        <f>IF('[1]#source_data'!A20="","",CONCATENATE("Grant to "&amp;'[1]#source_data'!H20))</f>
        <v>Grant to Corinium Museum</v>
      </c>
      <c r="C17" s="22" t="str">
        <f>IF('[1]#source_data'!A20="","",IF('[1]#source_data'!B20="","",'[1]#source_data'!B20))</f>
        <v>Project Spatha: Funding to conserve two roman swords and a copper bowl.</v>
      </c>
      <c r="D17" s="22" t="str">
        <f>IF('[1]#source_data'!A20="","",'[1]#fixed_data'!$B$3)</f>
        <v>GBP</v>
      </c>
      <c r="E17" s="17">
        <f>IF('[1]#source_data'!A20="","",IF('[1]#source_data'!C20="","",'[1]#source_data'!C20))</f>
        <v>6000</v>
      </c>
      <c r="F17" s="18">
        <f>IF('[1]#source_data'!A20="","",IF('[1]#source_data'!D20="","",'[1]#source_data'!D20))</f>
        <v>45413</v>
      </c>
      <c r="G17" s="18">
        <f>IF('[1]#source_data'!A20="","",IF('[1]#source_data'!E20="","",'[1]#source_data'!E20))</f>
        <v>45413</v>
      </c>
      <c r="H17" s="18" t="str">
        <f>IF('[1]#source_data'!A20="","",IF('[1]#source_data'!F20="","",'[1]#source_data'!F20))</f>
        <v>31/04/2025</v>
      </c>
      <c r="I17" s="16">
        <f>IF('[1]#source_data'!A20="","",IF('[1]#source_data'!G20="","",'[1]#source_data'!G20))</f>
        <v>12</v>
      </c>
      <c r="J17" s="16" t="str">
        <f>IF('[1]#source_data'!A20="","",IF(AND(L17="",M17=""),'[1]#fixed_data'!$B$4&amp;SUBSTITUTE(K17," ","-"),IF(L17="","GB-COH-"&amp;M17,IF(LEFT(L17,2)="SC","GB-SC-"&amp;L17,IF(AND(LEFT(L17,1)="1",LEN(L17)=6),"GB-NIC-"&amp;L17,IF(LEFT(L17,3)="NIC","GB-NIC-"&amp;SUBSTITUTE(L17,"NIC",""),IF(LEFT(L17,1)="X","GB-REV-"&amp;L17,"GB-CHC-"&amp;L17)))))))</f>
        <v>GB-NIC-118026</v>
      </c>
      <c r="K17" s="16" t="str">
        <f>IF('[1]#source_data'!A20="","",IF('[1]#source_data'!H20="","",'[1]#source_data'!H20))</f>
        <v>Corinium Museum</v>
      </c>
      <c r="L17" s="23">
        <f>IF('[1]#source_data'!A20="","",IF(ISBLANK('[1]#source_data'!I20),"",'[1]#source_data'!I20))</f>
        <v>118026</v>
      </c>
      <c r="M17" s="23" t="str">
        <f>IF('[1]#source_data'!A20="","",IF('[1]#source_data'!J20="","",TEXT('[1]#source_data'!J20,"00000000")))</f>
        <v/>
      </c>
      <c r="N17" s="16" t="str">
        <f>IF('[1]#source_data'!A20="","",IF('[1]#source_data'!K20="","",'[1]#source_data'!K20))</f>
        <v>GL7 2BX</v>
      </c>
      <c r="O17" s="22" t="str">
        <f>IF('[1]#source_data'!A20="","",'[1]#fixed_data'!$B$5)</f>
        <v>GB-CHC-1082215</v>
      </c>
      <c r="P17" s="22" t="str">
        <f>IF('[1]#source_data'!A20="","",'[1]#fixed_data'!$B$6)</f>
        <v>Association of Independent Museums</v>
      </c>
      <c r="Q17" s="16" t="str">
        <f>IF('[1]#source_data'!A20="","",IF('[1]#source_data'!L20="","",'[1]#source_data'!L20))</f>
        <v>AIM Pilgrim Trust Remedial Conservation Grant</v>
      </c>
      <c r="R17" s="22" t="str">
        <f>IF('[1]#source_data'!A20="","",IF('[1]#source_data'!M20="","",'[1]#source_data'!M20))</f>
        <v>South West</v>
      </c>
      <c r="S17" s="24">
        <f>IF('[1]#source_data'!A20="","",'[1]#fixed_data'!$B$7)</f>
        <v>45533</v>
      </c>
      <c r="T17" s="22" t="str">
        <f>IF('[1]#source_data'!A20="","",'[1]#fixed_data'!$B$8)</f>
        <v xml:space="preserve">https://aim-museums.co.uk/ </v>
      </c>
    </row>
    <row r="18" spans="1:20" s="21" customFormat="1" x14ac:dyDescent="0.3">
      <c r="A18" s="22" t="str">
        <f>IF('[1]#source_data'!A21="","",CONCATENATE('[1]#fixed_data'!$B$2&amp;'[1]#source_data'!A21))</f>
        <v>360G-AIM-2024-PTRC436</v>
      </c>
      <c r="B18" s="16" t="str">
        <f>IF('[1]#source_data'!A21="","",CONCATENATE("Grant to "&amp;'[1]#source_data'!H21))</f>
        <v xml:space="preserve">Grant to Robert Burns Ellisland Farm and Museum Trust </v>
      </c>
      <c r="C18" s="22" t="str">
        <f>IF('[1]#source_data'!A21="","",IF('[1]#source_data'!B21="","",'[1]#source_data'!B21))</f>
        <v>The Poet's Flute: Conservation of Robert Burn's Flute.</v>
      </c>
      <c r="D18" s="22" t="str">
        <f>IF('[1]#source_data'!A21="","",'[1]#fixed_data'!$B$3)</f>
        <v>GBP</v>
      </c>
      <c r="E18" s="17">
        <f>IF('[1]#source_data'!A21="","",IF('[1]#source_data'!C21="","",'[1]#source_data'!C21))</f>
        <v>4870</v>
      </c>
      <c r="F18" s="18">
        <f>IF('[1]#source_data'!A21="","",IF('[1]#source_data'!D21="","",'[1]#source_data'!D21))</f>
        <v>45413</v>
      </c>
      <c r="G18" s="18">
        <f>IF('[1]#source_data'!A21="","",IF('[1]#source_data'!E21="","",'[1]#source_data'!E21))</f>
        <v>45413</v>
      </c>
      <c r="H18" s="18" t="str">
        <f>IF('[1]#source_data'!A21="","",IF('[1]#source_data'!F21="","",'[1]#source_data'!F21))</f>
        <v>31/04/2025</v>
      </c>
      <c r="I18" s="16">
        <f>IF('[1]#source_data'!A21="","",IF('[1]#source_data'!G21="","",'[1]#source_data'!G21))</f>
        <v>12</v>
      </c>
      <c r="J18" s="16" t="str">
        <f>IF('[1]#source_data'!A21="","",IF(AND(L18="",M18=""),'[1]#fixed_data'!$B$4&amp;SUBSTITUTE(K18," ","-"),IF(L18="","GB-COH-"&amp;M18,IF(LEFT(L18,2)="SC","GB-SC-"&amp;L18,IF(AND(LEFT(L18,1)="1",LEN(L18)=6),"GB-NIC-"&amp;L18,IF(LEFT(L18,3)="NIC","GB-NIC-"&amp;SUBSTITUTE(L18,"NIC",""),IF(LEFT(L18,1)="X","GB-REV-"&amp;L18,"GB-CHC-"&amp;L18)))))))</f>
        <v>GB-SC-SC049973</v>
      </c>
      <c r="K18" s="16" t="str">
        <f>IF('[1]#source_data'!A21="","",IF('[1]#source_data'!H21="","",'[1]#source_data'!H21))</f>
        <v xml:space="preserve">Robert Burns Ellisland Farm and Museum Trust </v>
      </c>
      <c r="L18" s="23" t="str">
        <f>IF('[1]#source_data'!A21="","",IF(ISBLANK('[1]#source_data'!I21),"",'[1]#source_data'!I21))</f>
        <v>SC049973</v>
      </c>
      <c r="M18" s="23" t="str">
        <f>IF('[1]#source_data'!A21="","",IF('[1]#source_data'!J21="","",TEXT('[1]#source_data'!J21,"00000000")))</f>
        <v>CS004474</v>
      </c>
      <c r="N18" s="16" t="str">
        <f>IF('[1]#source_data'!A21="","",IF('[1]#source_data'!K21="","",'[1]#source_data'!K21))</f>
        <v>DG2 0RP</v>
      </c>
      <c r="O18" s="22" t="str">
        <f>IF('[1]#source_data'!A21="","",'[1]#fixed_data'!$B$5)</f>
        <v>GB-CHC-1082215</v>
      </c>
      <c r="P18" s="22" t="str">
        <f>IF('[1]#source_data'!A21="","",'[1]#fixed_data'!$B$6)</f>
        <v>Association of Independent Museums</v>
      </c>
      <c r="Q18" s="16" t="str">
        <f>IF('[1]#source_data'!A21="","",IF('[1]#source_data'!L21="","",'[1]#source_data'!L21))</f>
        <v>AIM Pilgrim Trust Remedial Conservation Grant</v>
      </c>
      <c r="R18" s="22" t="str">
        <f>IF('[1]#source_data'!A21="","",IF('[1]#source_data'!M21="","",'[1]#source_data'!M21))</f>
        <v>Scotland</v>
      </c>
      <c r="S18" s="24">
        <f>IF('[1]#source_data'!A21="","",'[1]#fixed_data'!$B$7)</f>
        <v>45533</v>
      </c>
      <c r="T18" s="22" t="str">
        <f>IF('[1]#source_data'!A21="","",'[1]#fixed_data'!$B$8)</f>
        <v xml:space="preserve">https://aim-museums.co.uk/ </v>
      </c>
    </row>
    <row r="19" spans="1:20" s="4" customFormat="1" x14ac:dyDescent="0.3">
      <c r="A19" s="5" t="str">
        <f>IF('[1]#source_data'!A22="","",CONCATENATE('[1]#fixed_data'!$B$2&amp;'[1]#source_data'!A22))</f>
        <v/>
      </c>
      <c r="B19" s="1" t="str">
        <f>IF('[1]#source_data'!A22="","",CONCATENATE("Grant to "&amp;'[1]#source_data'!H22))</f>
        <v/>
      </c>
      <c r="C19" s="5" t="str">
        <f>IF('[1]#source_data'!A22="","",IF('[1]#source_data'!B22="","",'[1]#source_data'!B22))</f>
        <v/>
      </c>
      <c r="D19" s="5" t="str">
        <f>IF('[1]#source_data'!A22="","",'[1]#fixed_data'!$B$3)</f>
        <v/>
      </c>
      <c r="E19" s="2" t="str">
        <f>IF('[1]#source_data'!A22="","",IF('[1]#source_data'!C22="","",'[1]#source_data'!C22))</f>
        <v/>
      </c>
      <c r="F19" s="3" t="str">
        <f>IF('[1]#source_data'!A22="","",IF('[1]#source_data'!D22="","",'[1]#source_data'!D22))</f>
        <v/>
      </c>
      <c r="G19" s="3" t="str">
        <f>IF('[1]#source_data'!A22="","",IF('[1]#source_data'!E22="","",'[1]#source_data'!E22))</f>
        <v/>
      </c>
      <c r="H19" s="3" t="str">
        <f>IF('[1]#source_data'!A22="","",IF('[1]#source_data'!F22="","",'[1]#source_data'!F22))</f>
        <v/>
      </c>
      <c r="I19" s="1" t="str">
        <f>IF('[1]#source_data'!A22="","",IF('[1]#source_data'!G22="","",'[1]#source_data'!G22))</f>
        <v/>
      </c>
      <c r="J19" s="1" t="str">
        <f>IF('[1]#source_data'!A22="","",IF(AND(L19="",M19=""),'[1]#fixed_data'!$B$4&amp;SUBSTITUTE(K19," ","-"),IF(L19="","GB-COH-"&amp;M19,IF(LEFT(L19,2)="SC","GB-SC-"&amp;L19,IF(AND(LEFT(L19,1)="1",LEN(L19)=6),"GB-NIC-"&amp;L19,IF(LEFT(L19,3)="NIC","GB-NIC-"&amp;SUBSTITUTE(L19,"NIC",""),IF(LEFT(L19,1)="X","GB-REV-"&amp;L19,"GB-CHC-"&amp;L19)))))))</f>
        <v/>
      </c>
      <c r="K19" s="1" t="str">
        <f>IF('[1]#source_data'!A22="","",IF('[1]#source_data'!H22="","",'[1]#source_data'!H22))</f>
        <v/>
      </c>
      <c r="L19" s="6" t="str">
        <f>IF('[1]#source_data'!A22="","",IF(ISBLANK('[1]#source_data'!I22),"",'[1]#source_data'!I22))</f>
        <v/>
      </c>
      <c r="M19" s="6" t="str">
        <f>IF('[1]#source_data'!A22="","",IF('[1]#source_data'!J22="","",TEXT('[1]#source_data'!J22,"00000000")))</f>
        <v/>
      </c>
      <c r="N19" s="1" t="str">
        <f>IF('[1]#source_data'!A22="","",IF('[1]#source_data'!K22="","",'[1]#source_data'!K22))</f>
        <v/>
      </c>
      <c r="O19" s="5" t="str">
        <f>IF('[1]#source_data'!A22="","",'[1]#fixed_data'!$B$5)</f>
        <v/>
      </c>
      <c r="P19" s="5" t="str">
        <f>IF('[1]#source_data'!A22="","",'[1]#fixed_data'!$B$6)</f>
        <v/>
      </c>
      <c r="Q19" s="1" t="str">
        <f>IF('[1]#source_data'!A22="","",IF('[1]#source_data'!L22="","",'[1]#source_data'!L22))</f>
        <v/>
      </c>
      <c r="R19" s="5" t="str">
        <f>IF('[1]#source_data'!A22="","",IF('[1]#source_data'!M22="","",'[1]#source_data'!M22))</f>
        <v/>
      </c>
      <c r="S19" s="7" t="str">
        <f>IF('[1]#source_data'!A22="","",'[1]#fixed_data'!$B$7)</f>
        <v/>
      </c>
      <c r="T19" s="5" t="str">
        <f>IF('[1]#source_data'!A22="","",'[1]#fixed_data'!$B$8)</f>
        <v/>
      </c>
    </row>
    <row r="20" spans="1:20" s="4" customFormat="1" x14ac:dyDescent="0.3">
      <c r="A20" s="5" t="str">
        <f>IF('[1]#source_data'!A23="","",CONCATENATE('[1]#fixed_data'!$B$2&amp;'[1]#source_data'!A23))</f>
        <v/>
      </c>
      <c r="B20" s="1" t="str">
        <f>IF('[1]#source_data'!A23="","",CONCATENATE("Grant to "&amp;'[1]#source_data'!H23))</f>
        <v/>
      </c>
      <c r="C20" s="1" t="str">
        <f>IF('[1]#source_data'!A23="","",IF('[1]#source_data'!B23="","",'[1]#source_data'!B23))</f>
        <v/>
      </c>
      <c r="D20" s="5" t="str">
        <f>IF('[1]#source_data'!A23="","",'[1]#fixed_data'!$B$3)</f>
        <v/>
      </c>
      <c r="E20" s="2" t="str">
        <f>IF('[1]#source_data'!A23="","",IF('[1]#source_data'!C23="","",'[1]#source_data'!C23))</f>
        <v/>
      </c>
      <c r="F20" s="3" t="str">
        <f>IF('[1]#source_data'!A23="","",IF('[1]#source_data'!D23="","",'[1]#source_data'!D23))</f>
        <v/>
      </c>
      <c r="G20" s="3" t="str">
        <f>IF('[1]#source_data'!A23="","",IF('[1]#source_data'!E23="","",'[1]#source_data'!E23))</f>
        <v/>
      </c>
      <c r="H20" s="3" t="str">
        <f>IF('[1]#source_data'!A23="","",IF('[1]#source_data'!F23="","",'[1]#source_data'!F23))</f>
        <v/>
      </c>
      <c r="I20" s="1" t="str">
        <f>IF('[1]#source_data'!A23="","",IF('[1]#source_data'!G23="","",'[1]#source_data'!G23))</f>
        <v/>
      </c>
      <c r="J20" s="1" t="str">
        <f>IF('[1]#source_data'!A23="","",IF(AND(L20="",M20=""),'[1]#fixed_data'!$B$4&amp;SUBSTITUTE(K20," ","-"),IF(L20="","GB-COH-"&amp;M20,IF(LEFT(L20,2)="SC","GB-SC-"&amp;L20,IF(AND(LEFT(L20,1)="1",LEN(L20)=6),"GB-NIC-"&amp;L20,IF(LEFT(L20,3)="NIC","GB-NIC-"&amp;SUBSTITUTE(L20,"NIC",""),IF(LEFT(L20,1)="X","GB-REV-"&amp;L20,"GB-CHC-"&amp;L20)))))))</f>
        <v/>
      </c>
      <c r="K20" s="1" t="str">
        <f>IF('[1]#source_data'!A23="","",IF('[1]#source_data'!H23="","",'[1]#source_data'!H23))</f>
        <v/>
      </c>
      <c r="L20" s="6" t="str">
        <f>IF('[1]#source_data'!A23="","",IF(ISBLANK('[1]#source_data'!I23),"",'[1]#source_data'!I23))</f>
        <v/>
      </c>
      <c r="M20" s="6" t="str">
        <f>IF('[1]#source_data'!A23="","",IF('[1]#source_data'!J23="","",TEXT('[1]#source_data'!J23,"00000000")))</f>
        <v/>
      </c>
      <c r="N20" s="1" t="str">
        <f>IF('[1]#source_data'!A23="","",IF('[1]#source_data'!K23="","",'[1]#source_data'!K23))</f>
        <v/>
      </c>
      <c r="O20" s="5" t="str">
        <f>IF('[1]#source_data'!A23="","",'[1]#fixed_data'!$B$5)</f>
        <v/>
      </c>
      <c r="P20" s="5" t="str">
        <f>IF('[1]#source_data'!A23="","",'[1]#fixed_data'!$B$6)</f>
        <v/>
      </c>
      <c r="Q20" s="1" t="str">
        <f>IF('[1]#source_data'!A23="","",IF('[1]#source_data'!L23="","",'[1]#source_data'!L23))</f>
        <v/>
      </c>
      <c r="R20" s="5" t="str">
        <f>IF('[1]#source_data'!A23="","",IF('[1]#source_data'!M23="","",'[1]#source_data'!M23))</f>
        <v/>
      </c>
      <c r="S20" s="7" t="str">
        <f>IF('[1]#source_data'!A23="","",'[1]#fixed_data'!$B$7)</f>
        <v/>
      </c>
      <c r="T20" s="5" t="str">
        <f>IF('[1]#source_data'!A23="","",'[1]#fixed_data'!$B$8)</f>
        <v/>
      </c>
    </row>
    <row r="21" spans="1:20" s="4" customFormat="1" x14ac:dyDescent="0.3">
      <c r="A21" s="5" t="str">
        <f>IF('[1]#source_data'!A24="","",CONCATENATE('[1]#fixed_data'!$B$2&amp;'[1]#source_data'!A24))</f>
        <v/>
      </c>
      <c r="B21" s="1" t="str">
        <f>IF('[1]#source_data'!A24="","",CONCATENATE("Grant to "&amp;'[1]#source_data'!H24))</f>
        <v/>
      </c>
      <c r="C21" s="1" t="str">
        <f>IF('[1]#source_data'!A24="","",IF('[1]#source_data'!B24="","",'[1]#source_data'!B24))</f>
        <v/>
      </c>
      <c r="D21" s="5" t="str">
        <f>IF('[1]#source_data'!A24="","",'[1]#fixed_data'!$B$3)</f>
        <v/>
      </c>
      <c r="E21" s="2" t="str">
        <f>IF('[1]#source_data'!A24="","",IF('[1]#source_data'!C24="","",'[1]#source_data'!C24))</f>
        <v/>
      </c>
      <c r="F21" s="3" t="str">
        <f>IF('[1]#source_data'!A24="","",IF('[1]#source_data'!D24="","",'[1]#source_data'!D24))</f>
        <v/>
      </c>
      <c r="G21" s="3" t="str">
        <f>IF('[1]#source_data'!A24="","",IF('[1]#source_data'!E24="","",'[1]#source_data'!E24))</f>
        <v/>
      </c>
      <c r="H21" s="3" t="str">
        <f>IF('[1]#source_data'!A24="","",IF('[1]#source_data'!F24="","",'[1]#source_data'!F24))</f>
        <v/>
      </c>
      <c r="I21" s="1" t="str">
        <f>IF('[1]#source_data'!A24="","",IF('[1]#source_data'!G24="","",'[1]#source_data'!G24))</f>
        <v/>
      </c>
      <c r="J21" s="1" t="str">
        <f>IF('[1]#source_data'!A24="","",IF(AND(L21="",M21=""),'[1]#fixed_data'!$B$4&amp;SUBSTITUTE(K21," ","-"),IF(L21="","GB-COH-"&amp;M21,IF(LEFT(L21,2)="SC","GB-SC-"&amp;L21,IF(AND(LEFT(L21,1)="1",LEN(L21)=6),"GB-NIC-"&amp;L21,IF(LEFT(L21,3)="NIC","GB-NIC-"&amp;SUBSTITUTE(L21,"NIC",""),IF(LEFT(L21,1)="X","GB-REV-"&amp;L21,"GB-CHC-"&amp;L21)))))))</f>
        <v/>
      </c>
      <c r="K21" s="1" t="str">
        <f>IF('[1]#source_data'!A24="","",IF('[1]#source_data'!H24="","",'[1]#source_data'!H24))</f>
        <v/>
      </c>
      <c r="L21" s="6" t="str">
        <f>IF('[1]#source_data'!A24="","",IF(ISBLANK('[1]#source_data'!I24),"",'[1]#source_data'!I24))</f>
        <v/>
      </c>
      <c r="M21" s="6" t="str">
        <f>IF('[1]#source_data'!A24="","",IF('[1]#source_data'!J24="","",TEXT('[1]#source_data'!J24,"00000000")))</f>
        <v/>
      </c>
      <c r="N21" s="1" t="str">
        <f>IF('[1]#source_data'!A24="","",IF('[1]#source_data'!K24="","",'[1]#source_data'!K24))</f>
        <v/>
      </c>
      <c r="O21" s="5" t="str">
        <f>IF('[1]#source_data'!A24="","",'[1]#fixed_data'!$B$5)</f>
        <v/>
      </c>
      <c r="P21" s="5" t="str">
        <f>IF('[1]#source_data'!A24="","",'[1]#fixed_data'!$B$6)</f>
        <v/>
      </c>
      <c r="Q21" s="1" t="str">
        <f>IF('[1]#source_data'!A24="","",IF('[1]#source_data'!L24="","",'[1]#source_data'!L24))</f>
        <v/>
      </c>
      <c r="R21" s="5" t="str">
        <f>IF('[1]#source_data'!A24="","",IF('[1]#source_data'!M24="","",'[1]#source_data'!M24))</f>
        <v/>
      </c>
      <c r="S21" s="7" t="str">
        <f>IF('[1]#source_data'!A24="","",'[1]#fixed_data'!$B$7)</f>
        <v/>
      </c>
      <c r="T21" s="5" t="str">
        <f>IF('[1]#source_data'!A24="","",'[1]#fixed_data'!$B$8)</f>
        <v/>
      </c>
    </row>
    <row r="22" spans="1:20" s="4" customFormat="1" x14ac:dyDescent="0.3">
      <c r="A22" s="5" t="str">
        <f>IF('[1]#source_data'!A25="","",CONCATENATE('[1]#fixed_data'!$B$2&amp;'[1]#source_data'!A25))</f>
        <v/>
      </c>
      <c r="B22" s="1" t="str">
        <f>IF('[1]#source_data'!A25="","",CONCATENATE("Grant to "&amp;'[1]#source_data'!H25))</f>
        <v/>
      </c>
      <c r="C22" s="1" t="str">
        <f>IF('[1]#source_data'!A25="","",IF('[1]#source_data'!B25="","",'[1]#source_data'!B25))</f>
        <v/>
      </c>
      <c r="D22" s="5" t="str">
        <f>IF('[1]#source_data'!A25="","",'[1]#fixed_data'!$B$3)</f>
        <v/>
      </c>
      <c r="E22" s="2" t="str">
        <f>IF('[1]#source_data'!A25="","",IF('[1]#source_data'!C25="","",'[1]#source_data'!C25))</f>
        <v/>
      </c>
      <c r="F22" s="3" t="str">
        <f>IF('[1]#source_data'!A25="","",IF('[1]#source_data'!D25="","",'[1]#source_data'!D25))</f>
        <v/>
      </c>
      <c r="G22" s="3" t="str">
        <f>IF('[1]#source_data'!A25="","",IF('[1]#source_data'!E25="","",'[1]#source_data'!E25))</f>
        <v/>
      </c>
      <c r="H22" s="3" t="str">
        <f>IF('[1]#source_data'!A25="","",IF('[1]#source_data'!F25="","",'[1]#source_data'!F25))</f>
        <v/>
      </c>
      <c r="I22" s="1" t="str">
        <f>IF('[1]#source_data'!A25="","",IF('[1]#source_data'!G25="","",'[1]#source_data'!G25))</f>
        <v/>
      </c>
      <c r="J22" s="1" t="str">
        <f>IF('[1]#source_data'!A25="","",IF(AND(L22="",M22=""),'[1]#fixed_data'!$B$4&amp;SUBSTITUTE(K22," ","-"),IF(L22="","GB-COH-"&amp;M22,IF(LEFT(L22,2)="SC","GB-SC-"&amp;L22,IF(AND(LEFT(L22,1)="1",LEN(L22)=6),"GB-NIC-"&amp;L22,IF(LEFT(L22,3)="NIC","GB-NIC-"&amp;SUBSTITUTE(L22,"NIC",""),IF(LEFT(L22,1)="X","GB-REV-"&amp;L22,"GB-CHC-"&amp;L22)))))))</f>
        <v/>
      </c>
      <c r="K22" s="1" t="str">
        <f>IF('[1]#source_data'!A25="","",IF('[1]#source_data'!H25="","",'[1]#source_data'!H25))</f>
        <v/>
      </c>
      <c r="L22" s="6" t="str">
        <f>IF('[1]#source_data'!A25="","",IF(ISBLANK('[1]#source_data'!I25),"",'[1]#source_data'!I25))</f>
        <v/>
      </c>
      <c r="M22" s="6" t="str">
        <f>IF('[1]#source_data'!A25="","",IF('[1]#source_data'!J25="","",TEXT('[1]#source_data'!J25,"00000000")))</f>
        <v/>
      </c>
      <c r="N22" s="1" t="str">
        <f>IF('[1]#source_data'!A25="","",IF('[1]#source_data'!K25="","",'[1]#source_data'!K25))</f>
        <v/>
      </c>
      <c r="O22" s="5" t="str">
        <f>IF('[1]#source_data'!A25="","",'[1]#fixed_data'!$B$5)</f>
        <v/>
      </c>
      <c r="P22" s="5" t="str">
        <f>IF('[1]#source_data'!A25="","",'[1]#fixed_data'!$B$6)</f>
        <v/>
      </c>
      <c r="Q22" s="1" t="str">
        <f>IF('[1]#source_data'!A25="","",IF('[1]#source_data'!L25="","",'[1]#source_data'!L25))</f>
        <v/>
      </c>
      <c r="R22" s="5" t="str">
        <f>IF('[1]#source_data'!A25="","",IF('[1]#source_data'!M25="","",'[1]#source_data'!M25))</f>
        <v/>
      </c>
      <c r="S22" s="7" t="str">
        <f>IF('[1]#source_data'!A25="","",'[1]#fixed_data'!$B$7)</f>
        <v/>
      </c>
      <c r="T22" s="5" t="str">
        <f>IF('[1]#source_data'!A25="","",'[1]#fixed_data'!$B$8)</f>
        <v/>
      </c>
    </row>
    <row r="23" spans="1:20" s="4" customFormat="1" x14ac:dyDescent="0.3">
      <c r="A23" s="5" t="str">
        <f>IF('[1]#source_data'!A26="","",CONCATENATE('[1]#fixed_data'!$B$2&amp;'[1]#source_data'!A26))</f>
        <v/>
      </c>
      <c r="B23" s="1" t="str">
        <f>IF('[1]#source_data'!A26="","",CONCATENATE("Grant to "&amp;'[1]#source_data'!H26))</f>
        <v/>
      </c>
      <c r="C23" s="1" t="str">
        <f>IF('[1]#source_data'!A26="","",IF('[1]#source_data'!B26="","",'[1]#source_data'!B26))</f>
        <v/>
      </c>
      <c r="D23" s="5" t="str">
        <f>IF('[1]#source_data'!A26="","",'[1]#fixed_data'!$B$3)</f>
        <v/>
      </c>
      <c r="E23" s="2" t="str">
        <f>IF('[1]#source_data'!A26="","",IF('[1]#source_data'!C26="","",'[1]#source_data'!C26))</f>
        <v/>
      </c>
      <c r="F23" s="3" t="str">
        <f>IF('[1]#source_data'!A26="","",IF('[1]#source_data'!D26="","",'[1]#source_data'!D26))</f>
        <v/>
      </c>
      <c r="G23" s="3" t="str">
        <f>IF('[1]#source_data'!A26="","",IF('[1]#source_data'!E26="","",'[1]#source_data'!E26))</f>
        <v/>
      </c>
      <c r="H23" s="3" t="str">
        <f>IF('[1]#source_data'!A26="","",IF('[1]#source_data'!F26="","",'[1]#source_data'!F26))</f>
        <v/>
      </c>
      <c r="I23" s="1" t="str">
        <f>IF('[1]#source_data'!A26="","",IF('[1]#source_data'!G26="","",'[1]#source_data'!G26))</f>
        <v/>
      </c>
      <c r="J23" s="1" t="str">
        <f>IF('[1]#source_data'!A26="","",IF(AND(L23="",M23=""),'[1]#fixed_data'!$B$4&amp;SUBSTITUTE(K23," ","-"),IF(L23="","GB-COH-"&amp;M23,IF(LEFT(L23,2)="SC","GB-SC-"&amp;L23,IF(AND(LEFT(L23,1)="1",LEN(L23)=6),"GB-NIC-"&amp;L23,IF(LEFT(L23,3)="NIC","GB-NIC-"&amp;SUBSTITUTE(L23,"NIC",""),IF(LEFT(L23,1)="X","GB-REV-"&amp;L23,"GB-CHC-"&amp;L23)))))))</f>
        <v/>
      </c>
      <c r="K23" s="1" t="str">
        <f>IF('[1]#source_data'!A26="","",IF('[1]#source_data'!H26="","",'[1]#source_data'!H26))</f>
        <v/>
      </c>
      <c r="L23" s="6" t="str">
        <f>IF('[1]#source_data'!A26="","",IF(ISBLANK('[1]#source_data'!I26),"",'[1]#source_data'!I26))</f>
        <v/>
      </c>
      <c r="M23" s="6" t="str">
        <f>IF('[1]#source_data'!A26="","",IF('[1]#source_data'!J26="","",TEXT('[1]#source_data'!J26,"00000000")))</f>
        <v/>
      </c>
      <c r="N23" s="1" t="str">
        <f>IF('[1]#source_data'!A26="","",IF('[1]#source_data'!K26="","",'[1]#source_data'!K26))</f>
        <v/>
      </c>
      <c r="O23" s="5" t="str">
        <f>IF('[1]#source_data'!A26="","",'[1]#fixed_data'!$B$5)</f>
        <v/>
      </c>
      <c r="P23" s="5" t="str">
        <f>IF('[1]#source_data'!A26="","",'[1]#fixed_data'!$B$6)</f>
        <v/>
      </c>
      <c r="Q23" s="1" t="str">
        <f>IF('[1]#source_data'!A26="","",IF('[1]#source_data'!L26="","",'[1]#source_data'!L26))</f>
        <v/>
      </c>
      <c r="R23" s="5" t="str">
        <f>IF('[1]#source_data'!A26="","",IF('[1]#source_data'!M26="","",'[1]#source_data'!M26))</f>
        <v/>
      </c>
      <c r="S23" s="7" t="str">
        <f>IF('[1]#source_data'!A26="","",'[1]#fixed_data'!$B$7)</f>
        <v/>
      </c>
      <c r="T23" s="5" t="str">
        <f>IF('[1]#source_data'!A26="","",'[1]#fixed_data'!$B$8)</f>
        <v/>
      </c>
    </row>
    <row r="24" spans="1:20" s="4" customFormat="1" x14ac:dyDescent="0.3">
      <c r="A24" s="5" t="str">
        <f>IF('[1]#source_data'!A27="","",CONCATENATE('[1]#fixed_data'!$B$2&amp;'[1]#source_data'!A27))</f>
        <v/>
      </c>
      <c r="B24" s="1" t="str">
        <f>IF('[1]#source_data'!A27="","",CONCATENATE("Grant to "&amp;'[1]#source_data'!H27))</f>
        <v/>
      </c>
      <c r="C24" s="1" t="str">
        <f>IF('[1]#source_data'!A27="","",IF('[1]#source_data'!B27="","",'[1]#source_data'!B27))</f>
        <v/>
      </c>
      <c r="D24" s="5" t="str">
        <f>IF('[1]#source_data'!A27="","",'[1]#fixed_data'!$B$3)</f>
        <v/>
      </c>
      <c r="E24" s="2" t="str">
        <f>IF('[1]#source_data'!A27="","",IF('[1]#source_data'!C27="","",'[1]#source_data'!C27))</f>
        <v/>
      </c>
      <c r="F24" s="3" t="str">
        <f>IF('[1]#source_data'!A27="","",IF('[1]#source_data'!D27="","",'[1]#source_data'!D27))</f>
        <v/>
      </c>
      <c r="G24" s="3" t="str">
        <f>IF('[1]#source_data'!A27="","",IF('[1]#source_data'!E27="","",'[1]#source_data'!E27))</f>
        <v/>
      </c>
      <c r="H24" s="3" t="str">
        <f>IF('[1]#source_data'!A27="","",IF('[1]#source_data'!F27="","",'[1]#source_data'!F27))</f>
        <v/>
      </c>
      <c r="I24" s="1" t="str">
        <f>IF('[1]#source_data'!A27="","",IF('[1]#source_data'!G27="","",'[1]#source_data'!G27))</f>
        <v/>
      </c>
      <c r="J24" s="1" t="str">
        <f>IF('[1]#source_data'!A27="","",IF(AND(L24="",M24=""),'[1]#fixed_data'!$B$4&amp;SUBSTITUTE(K24," ","-"),IF(L24="","GB-COH-"&amp;M24,IF(LEFT(L24,2)="SC","GB-SC-"&amp;L24,IF(AND(LEFT(L24,1)="1",LEN(L24)=6),"GB-NIC-"&amp;L24,IF(LEFT(L24,3)="NIC","GB-NIC-"&amp;SUBSTITUTE(L24,"NIC",""),IF(LEFT(L24,1)="X","GB-REV-"&amp;L24,"GB-CHC-"&amp;L24)))))))</f>
        <v/>
      </c>
      <c r="K24" s="1" t="str">
        <f>IF('[1]#source_data'!A27="","",IF('[1]#source_data'!H27="","",'[1]#source_data'!H27))</f>
        <v/>
      </c>
      <c r="L24" s="6" t="str">
        <f>IF('[1]#source_data'!A27="","",IF(ISBLANK('[1]#source_data'!I27),"",'[1]#source_data'!I27))</f>
        <v/>
      </c>
      <c r="M24" s="6" t="str">
        <f>IF('[1]#source_data'!A27="","",IF('[1]#source_data'!J27="","",TEXT('[1]#source_data'!J27,"00000000")))</f>
        <v/>
      </c>
      <c r="N24" s="1" t="str">
        <f>IF('[1]#source_data'!A27="","",IF('[1]#source_data'!K27="","",'[1]#source_data'!K27))</f>
        <v/>
      </c>
      <c r="O24" s="5" t="str">
        <f>IF('[1]#source_data'!A27="","",'[1]#fixed_data'!$B$5)</f>
        <v/>
      </c>
      <c r="P24" s="5" t="str">
        <f>IF('[1]#source_data'!A27="","",'[1]#fixed_data'!$B$6)</f>
        <v/>
      </c>
      <c r="Q24" s="1" t="str">
        <f>IF('[1]#source_data'!A27="","",IF('[1]#source_data'!L27="","",'[1]#source_data'!L27))</f>
        <v/>
      </c>
      <c r="R24" s="5" t="str">
        <f>IF('[1]#source_data'!A27="","",IF('[1]#source_data'!M27="","",'[1]#source_data'!M27))</f>
        <v/>
      </c>
      <c r="S24" s="7" t="str">
        <f>IF('[1]#source_data'!A27="","",'[1]#fixed_data'!$B$7)</f>
        <v/>
      </c>
      <c r="T24" s="5" t="str">
        <f>IF('[1]#source_data'!A27="","",'[1]#fixed_data'!$B$8)</f>
        <v/>
      </c>
    </row>
    <row r="25" spans="1:20" s="4" customFormat="1" x14ac:dyDescent="0.3">
      <c r="A25" s="5" t="str">
        <f>IF('[1]#source_data'!A28="","",CONCATENATE('[1]#fixed_data'!$B$2&amp;'[1]#source_data'!A28))</f>
        <v/>
      </c>
      <c r="B25" s="1" t="str">
        <f>IF('[1]#source_data'!A28="","",CONCATENATE("Grant to "&amp;'[1]#source_data'!H28))</f>
        <v/>
      </c>
      <c r="C25" s="1" t="str">
        <f>IF('[1]#source_data'!A28="","",IF('[1]#source_data'!B28="","",'[1]#source_data'!B28))</f>
        <v/>
      </c>
      <c r="D25" s="5" t="str">
        <f>IF('[1]#source_data'!A28="","",'[1]#fixed_data'!$B$3)</f>
        <v/>
      </c>
      <c r="E25" s="2" t="str">
        <f>IF('[1]#source_data'!A28="","",IF('[1]#source_data'!C28="","",'[1]#source_data'!C28))</f>
        <v/>
      </c>
      <c r="F25" s="3" t="str">
        <f>IF('[1]#source_data'!A28="","",IF('[1]#source_data'!D28="","",'[1]#source_data'!D28))</f>
        <v/>
      </c>
      <c r="G25" s="3" t="str">
        <f>IF('[1]#source_data'!A28="","",IF('[1]#source_data'!E28="","",'[1]#source_data'!E28))</f>
        <v/>
      </c>
      <c r="H25" s="3" t="str">
        <f>IF('[1]#source_data'!A28="","",IF('[1]#source_data'!F28="","",'[1]#source_data'!F28))</f>
        <v/>
      </c>
      <c r="I25" s="1" t="str">
        <f>IF('[1]#source_data'!A28="","",IF('[1]#source_data'!G28="","",'[1]#source_data'!G28))</f>
        <v/>
      </c>
      <c r="J25" s="1" t="str">
        <f>IF('[1]#source_data'!A28="","",IF(AND(L25="",M25=""),'[1]#fixed_data'!$B$4&amp;SUBSTITUTE(K25," ","-"),IF(L25="","GB-COH-"&amp;M25,IF(LEFT(L25,2)="SC","GB-SC-"&amp;L25,IF(AND(LEFT(L25,1)="1",LEN(L25)=6),"GB-NIC-"&amp;L25,IF(LEFT(L25,3)="NIC","GB-NIC-"&amp;SUBSTITUTE(L25,"NIC",""),IF(LEFT(L25,1)="X","GB-REV-"&amp;L25,"GB-CHC-"&amp;L25)))))))</f>
        <v/>
      </c>
      <c r="K25" s="1" t="str">
        <f>IF('[1]#source_data'!A28="","",IF('[1]#source_data'!H28="","",'[1]#source_data'!H28))</f>
        <v/>
      </c>
      <c r="L25" s="6" t="str">
        <f>IF('[1]#source_data'!A28="","",IF(ISBLANK('[1]#source_data'!I28),"",'[1]#source_data'!I28))</f>
        <v/>
      </c>
      <c r="M25" s="6" t="str">
        <f>IF('[1]#source_data'!A28="","",IF('[1]#source_data'!J28="","",TEXT('[1]#source_data'!J28,"00000000")))</f>
        <v/>
      </c>
      <c r="N25" s="1" t="str">
        <f>IF('[1]#source_data'!A28="","",IF('[1]#source_data'!K28="","",'[1]#source_data'!K28))</f>
        <v/>
      </c>
      <c r="O25" s="5" t="str">
        <f>IF('[1]#source_data'!A28="","",'[1]#fixed_data'!$B$5)</f>
        <v/>
      </c>
      <c r="P25" s="5" t="str">
        <f>IF('[1]#source_data'!A28="","",'[1]#fixed_data'!$B$6)</f>
        <v/>
      </c>
      <c r="Q25" s="1" t="str">
        <f>IF('[1]#source_data'!A28="","",IF('[1]#source_data'!L28="","",'[1]#source_data'!L28))</f>
        <v/>
      </c>
      <c r="R25" s="5" t="str">
        <f>IF('[1]#source_data'!A28="","",IF('[1]#source_data'!M28="","",'[1]#source_data'!M28))</f>
        <v/>
      </c>
      <c r="S25" s="7" t="str">
        <f>IF('[1]#source_data'!A28="","",'[1]#fixed_data'!$B$7)</f>
        <v/>
      </c>
      <c r="T25" s="5" t="str">
        <f>IF('[1]#source_data'!A28="","",'[1]#fixed_data'!$B$8)</f>
        <v/>
      </c>
    </row>
    <row r="26" spans="1:20" s="4" customFormat="1" x14ac:dyDescent="0.3">
      <c r="A26" s="5" t="str">
        <f>IF('[1]#source_data'!A29="","",CONCATENATE('[1]#fixed_data'!$B$2&amp;'[1]#source_data'!A29))</f>
        <v/>
      </c>
      <c r="B26" s="1" t="str">
        <f>IF('[1]#source_data'!A29="","",CONCATENATE("Grant to "&amp;'[1]#source_data'!H29))</f>
        <v/>
      </c>
      <c r="C26" s="1" t="str">
        <f>IF('[1]#source_data'!A29="","",IF('[1]#source_data'!B29="","",'[1]#source_data'!B29))</f>
        <v/>
      </c>
      <c r="D26" s="5" t="str">
        <f>IF('[1]#source_data'!A29="","",'[1]#fixed_data'!$B$3)</f>
        <v/>
      </c>
      <c r="E26" s="2" t="str">
        <f>IF('[1]#source_data'!A29="","",IF('[1]#source_data'!C29="","",'[1]#source_data'!C29))</f>
        <v/>
      </c>
      <c r="F26" s="3" t="str">
        <f>IF('[1]#source_data'!A29="","",IF('[1]#source_data'!D29="","",'[1]#source_data'!D29))</f>
        <v/>
      </c>
      <c r="G26" s="3" t="str">
        <f>IF('[1]#source_data'!A29="","",IF('[1]#source_data'!E29="","",'[1]#source_data'!E29))</f>
        <v/>
      </c>
      <c r="H26" s="3" t="str">
        <f>IF('[1]#source_data'!A29="","",IF('[1]#source_data'!F29="","",'[1]#source_data'!F29))</f>
        <v/>
      </c>
      <c r="I26" s="1" t="str">
        <f>IF('[1]#source_data'!A29="","",IF('[1]#source_data'!G29="","",'[1]#source_data'!G29))</f>
        <v/>
      </c>
      <c r="J26" s="1" t="str">
        <f>IF('[1]#source_data'!A29="","",IF(AND(L26="",M26=""),'[1]#fixed_data'!$B$4&amp;SUBSTITUTE(K26," ","-"),IF(L26="","GB-COH-"&amp;M26,IF(LEFT(L26,2)="SC","GB-SC-"&amp;L26,IF(AND(LEFT(L26,1)="1",LEN(L26)=6),"GB-NIC-"&amp;L26,IF(LEFT(L26,3)="NIC","GB-NIC-"&amp;SUBSTITUTE(L26,"NIC",""),IF(LEFT(L26,1)="X","GB-REV-"&amp;L26,"GB-CHC-"&amp;L26)))))))</f>
        <v/>
      </c>
      <c r="K26" s="1" t="str">
        <f>IF('[1]#source_data'!A29="","",IF('[1]#source_data'!H29="","",'[1]#source_data'!H29))</f>
        <v/>
      </c>
      <c r="L26" s="6" t="str">
        <f>IF('[1]#source_data'!A29="","",IF(ISBLANK('[1]#source_data'!I29),"",'[1]#source_data'!I29))</f>
        <v/>
      </c>
      <c r="M26" s="6" t="str">
        <f>IF('[1]#source_data'!A29="","",IF('[1]#source_data'!J29="","",TEXT('[1]#source_data'!J29,"00000000")))</f>
        <v/>
      </c>
      <c r="N26" s="1" t="str">
        <f>IF('[1]#source_data'!A29="","",IF('[1]#source_data'!K29="","",'[1]#source_data'!K29))</f>
        <v/>
      </c>
      <c r="O26" s="5" t="str">
        <f>IF('[1]#source_data'!A29="","",'[1]#fixed_data'!$B$5)</f>
        <v/>
      </c>
      <c r="P26" s="5" t="str">
        <f>IF('[1]#source_data'!A29="","",'[1]#fixed_data'!$B$6)</f>
        <v/>
      </c>
      <c r="Q26" s="1" t="str">
        <f>IF('[1]#source_data'!A29="","",IF('[1]#source_data'!L29="","",'[1]#source_data'!L29))</f>
        <v/>
      </c>
      <c r="R26" s="5" t="str">
        <f>IF('[1]#source_data'!A29="","",IF('[1]#source_data'!M29="","",'[1]#source_data'!M29))</f>
        <v/>
      </c>
      <c r="S26" s="7" t="str">
        <f>IF('[1]#source_data'!A29="","",'[1]#fixed_data'!$B$7)</f>
        <v/>
      </c>
      <c r="T26" s="5" t="str">
        <f>IF('[1]#source_data'!A29="","",'[1]#fixed_data'!$B$8)</f>
        <v/>
      </c>
    </row>
    <row r="27" spans="1:20" s="4" customFormat="1" x14ac:dyDescent="0.3">
      <c r="A27" s="5" t="str">
        <f>IF('[1]#source_data'!A30="","",CONCATENATE('[1]#fixed_data'!$B$2&amp;'[1]#source_data'!A30))</f>
        <v/>
      </c>
      <c r="B27" s="1" t="str">
        <f>IF('[1]#source_data'!A30="","",CONCATENATE("Grant to "&amp;'[1]#source_data'!H30))</f>
        <v/>
      </c>
      <c r="C27" s="1" t="str">
        <f>IF('[1]#source_data'!A30="","",IF('[1]#source_data'!B30="","",'[1]#source_data'!B30))</f>
        <v/>
      </c>
      <c r="D27" s="5" t="str">
        <f>IF('[1]#source_data'!A30="","",'[1]#fixed_data'!$B$3)</f>
        <v/>
      </c>
      <c r="E27" s="2" t="str">
        <f>IF('[1]#source_data'!A30="","",IF('[1]#source_data'!C30="","",'[1]#source_data'!C30))</f>
        <v/>
      </c>
      <c r="F27" s="3" t="str">
        <f>IF('[1]#source_data'!A30="","",IF('[1]#source_data'!D30="","",'[1]#source_data'!D30))</f>
        <v/>
      </c>
      <c r="G27" s="3" t="str">
        <f>IF('[1]#source_data'!A30="","",IF('[1]#source_data'!E30="","",'[1]#source_data'!E30))</f>
        <v/>
      </c>
      <c r="H27" s="3" t="str">
        <f>IF('[1]#source_data'!A30="","",IF('[1]#source_data'!F30="","",'[1]#source_data'!F30))</f>
        <v/>
      </c>
      <c r="I27" s="1" t="str">
        <f>IF('[1]#source_data'!A30="","",IF('[1]#source_data'!G30="","",'[1]#source_data'!G30))</f>
        <v/>
      </c>
      <c r="J27" s="1" t="str">
        <f>IF('[1]#source_data'!A30="","",IF(AND(L27="",M27=""),'[1]#fixed_data'!$B$4&amp;SUBSTITUTE(K27," ","-"),IF(L27="","GB-COH-"&amp;M27,IF(LEFT(L27,2)="SC","GB-SC-"&amp;L27,IF(AND(LEFT(L27,1)="1",LEN(L27)=6),"GB-NIC-"&amp;L27,IF(LEFT(L27,3)="NIC","GB-NIC-"&amp;SUBSTITUTE(L27,"NIC",""),IF(LEFT(L27,1)="X","GB-REV-"&amp;L27,"GB-CHC-"&amp;L27)))))))</f>
        <v/>
      </c>
      <c r="K27" s="1" t="str">
        <f>IF('[1]#source_data'!A30="","",IF('[1]#source_data'!H30="","",'[1]#source_data'!H30))</f>
        <v/>
      </c>
      <c r="L27" s="6" t="str">
        <f>IF('[1]#source_data'!A30="","",IF(ISBLANK('[1]#source_data'!I30),"",'[1]#source_data'!I30))</f>
        <v/>
      </c>
      <c r="M27" s="6" t="str">
        <f>IF('[1]#source_data'!A30="","",IF('[1]#source_data'!J30="","",TEXT('[1]#source_data'!J30,"00000000")))</f>
        <v/>
      </c>
      <c r="N27" s="1" t="str">
        <f>IF('[1]#source_data'!A30="","",IF('[1]#source_data'!K30="","",'[1]#source_data'!K30))</f>
        <v/>
      </c>
      <c r="O27" s="5" t="str">
        <f>IF('[1]#source_data'!A30="","",'[1]#fixed_data'!$B$5)</f>
        <v/>
      </c>
      <c r="P27" s="5" t="str">
        <f>IF('[1]#source_data'!A30="","",'[1]#fixed_data'!$B$6)</f>
        <v/>
      </c>
      <c r="Q27" s="1" t="str">
        <f>IF('[1]#source_data'!A30="","",IF('[1]#source_data'!L30="","",'[1]#source_data'!L30))</f>
        <v/>
      </c>
      <c r="R27" s="5" t="str">
        <f>IF('[1]#source_data'!A30="","",IF('[1]#source_data'!M30="","",'[1]#source_data'!M30))</f>
        <v/>
      </c>
      <c r="S27" s="7" t="str">
        <f>IF('[1]#source_data'!A30="","",'[1]#fixed_data'!$B$7)</f>
        <v/>
      </c>
      <c r="T27" s="5" t="str">
        <f>IF('[1]#source_data'!A30="","",'[1]#fixed_data'!$B$8)</f>
        <v/>
      </c>
    </row>
    <row r="28" spans="1:20" s="4" customFormat="1" x14ac:dyDescent="0.3">
      <c r="A28" s="5" t="str">
        <f>IF('[1]#source_data'!A31="","",CONCATENATE('[1]#fixed_data'!$B$2&amp;'[1]#source_data'!A31))</f>
        <v/>
      </c>
      <c r="B28" s="1" t="str">
        <f>IF('[1]#source_data'!A31="","",CONCATENATE("Grant to "&amp;'[1]#source_data'!H31))</f>
        <v/>
      </c>
      <c r="C28" s="1" t="str">
        <f>IF('[1]#source_data'!A31="","",IF('[1]#source_data'!B31="","",'[1]#source_data'!B31))</f>
        <v/>
      </c>
      <c r="D28" s="5" t="str">
        <f>IF('[1]#source_data'!A31="","",'[1]#fixed_data'!$B$3)</f>
        <v/>
      </c>
      <c r="E28" s="2" t="str">
        <f>IF('[1]#source_data'!A31="","",IF('[1]#source_data'!C31="","",'[1]#source_data'!C31))</f>
        <v/>
      </c>
      <c r="F28" s="3" t="str">
        <f>IF('[1]#source_data'!A31="","",IF('[1]#source_data'!D31="","",'[1]#source_data'!D31))</f>
        <v/>
      </c>
      <c r="G28" s="3" t="str">
        <f>IF('[1]#source_data'!A31="","",IF('[1]#source_data'!E31="","",'[1]#source_data'!E31))</f>
        <v/>
      </c>
      <c r="H28" s="3" t="str">
        <f>IF('[1]#source_data'!A31="","",IF('[1]#source_data'!F31="","",'[1]#source_data'!F31))</f>
        <v/>
      </c>
      <c r="I28" s="1" t="str">
        <f>IF('[1]#source_data'!A31="","",IF('[1]#source_data'!G31="","",'[1]#source_data'!G31))</f>
        <v/>
      </c>
      <c r="J28" s="1" t="str">
        <f>IF('[1]#source_data'!A31="","",IF(AND(L28="",M28=""),'[1]#fixed_data'!$B$4&amp;SUBSTITUTE(K28," ","-"),IF(L28="","GB-COH-"&amp;M28,IF(LEFT(L28,2)="SC","GB-SC-"&amp;L28,IF(AND(LEFT(L28,1)="1",LEN(L28)=6),"GB-NIC-"&amp;L28,IF(LEFT(L28,3)="NIC","GB-NIC-"&amp;SUBSTITUTE(L28,"NIC",""),IF(LEFT(L28,1)="X","GB-REV-"&amp;L28,"GB-CHC-"&amp;L28)))))))</f>
        <v/>
      </c>
      <c r="K28" s="1" t="str">
        <f>IF('[1]#source_data'!A31="","",IF('[1]#source_data'!H31="","",'[1]#source_data'!H31))</f>
        <v/>
      </c>
      <c r="L28" s="6" t="str">
        <f>IF('[1]#source_data'!A31="","",IF(ISBLANK('[1]#source_data'!I31),"",'[1]#source_data'!I31))</f>
        <v/>
      </c>
      <c r="M28" s="6" t="str">
        <f>IF('[1]#source_data'!A31="","",IF('[1]#source_data'!J31="","",TEXT('[1]#source_data'!J31,"00000000")))</f>
        <v/>
      </c>
      <c r="N28" s="1" t="str">
        <f>IF('[1]#source_data'!A31="","",IF('[1]#source_data'!K31="","",'[1]#source_data'!K31))</f>
        <v/>
      </c>
      <c r="O28" s="5" t="str">
        <f>IF('[1]#source_data'!A31="","",'[1]#fixed_data'!$B$5)</f>
        <v/>
      </c>
      <c r="P28" s="5" t="str">
        <f>IF('[1]#source_data'!A31="","",'[1]#fixed_data'!$B$6)</f>
        <v/>
      </c>
      <c r="Q28" s="1" t="str">
        <f>IF('[1]#source_data'!A31="","",IF('[1]#source_data'!L31="","",'[1]#source_data'!L31))</f>
        <v/>
      </c>
      <c r="R28" s="5" t="str">
        <f>IF('[1]#source_data'!A31="","",IF('[1]#source_data'!M31="","",'[1]#source_data'!M31))</f>
        <v/>
      </c>
      <c r="S28" s="7" t="str">
        <f>IF('[1]#source_data'!A31="","",'[1]#fixed_data'!$B$7)</f>
        <v/>
      </c>
      <c r="T28" s="5" t="str">
        <f>IF('[1]#source_data'!A31="","",'[1]#fixed_data'!$B$8)</f>
        <v/>
      </c>
    </row>
    <row r="29" spans="1:20" s="4" customFormat="1" x14ac:dyDescent="0.3">
      <c r="A29" s="5" t="str">
        <f>IF('[1]#source_data'!A32="","",CONCATENATE('[1]#fixed_data'!$B$2&amp;'[1]#source_data'!A32))</f>
        <v/>
      </c>
      <c r="B29" s="1" t="str">
        <f>IF('[1]#source_data'!A32="","",CONCATENATE("Grant to "&amp;'[1]#source_data'!H32))</f>
        <v/>
      </c>
      <c r="C29" s="1" t="str">
        <f>IF('[1]#source_data'!A32="","",IF('[1]#source_data'!B32="","",'[1]#source_data'!B32))</f>
        <v/>
      </c>
      <c r="D29" s="5" t="str">
        <f>IF('[1]#source_data'!A32="","",'[1]#fixed_data'!$B$3)</f>
        <v/>
      </c>
      <c r="E29" s="2" t="str">
        <f>IF('[1]#source_data'!A32="","",IF('[1]#source_data'!C32="","",'[1]#source_data'!C32))</f>
        <v/>
      </c>
      <c r="F29" s="3" t="str">
        <f>IF('[1]#source_data'!A32="","",IF('[1]#source_data'!D32="","",'[1]#source_data'!D32))</f>
        <v/>
      </c>
      <c r="G29" s="3" t="str">
        <f>IF('[1]#source_data'!A32="","",IF('[1]#source_data'!E32="","",'[1]#source_data'!E32))</f>
        <v/>
      </c>
      <c r="H29" s="3" t="str">
        <f>IF('[1]#source_data'!A32="","",IF('[1]#source_data'!F32="","",'[1]#source_data'!F32))</f>
        <v/>
      </c>
      <c r="I29" s="1" t="str">
        <f>IF('[1]#source_data'!A32="","",IF('[1]#source_data'!G32="","",'[1]#source_data'!G32))</f>
        <v/>
      </c>
      <c r="J29" s="1" t="str">
        <f>IF('[1]#source_data'!A32="","",IF(AND(L29="",M29=""),'[1]#fixed_data'!$B$4&amp;SUBSTITUTE(K29," ","-"),IF(L29="","GB-COH-"&amp;M29,IF(LEFT(L29,2)="SC","GB-SC-"&amp;L29,IF(AND(LEFT(L29,1)="1",LEN(L29)=6),"GB-NIC-"&amp;L29,IF(LEFT(L29,3)="NIC","GB-NIC-"&amp;SUBSTITUTE(L29,"NIC",""),IF(LEFT(L29,1)="X","GB-REV-"&amp;L29,"GB-CHC-"&amp;L29)))))))</f>
        <v/>
      </c>
      <c r="K29" s="1" t="str">
        <f>IF('[1]#source_data'!A32="","",IF('[1]#source_data'!H32="","",'[1]#source_data'!H32))</f>
        <v/>
      </c>
      <c r="L29" s="6" t="str">
        <f>IF('[1]#source_data'!A32="","",IF(ISBLANK('[1]#source_data'!I32),"",'[1]#source_data'!I32))</f>
        <v/>
      </c>
      <c r="M29" s="6" t="str">
        <f>IF('[1]#source_data'!A32="","",IF('[1]#source_data'!J32="","",TEXT('[1]#source_data'!J32,"00000000")))</f>
        <v/>
      </c>
      <c r="N29" s="1" t="str">
        <f>IF('[1]#source_data'!A32="","",IF('[1]#source_data'!K32="","",'[1]#source_data'!K32))</f>
        <v/>
      </c>
      <c r="O29" s="5" t="str">
        <f>IF('[1]#source_data'!A32="","",'[1]#fixed_data'!$B$5)</f>
        <v/>
      </c>
      <c r="P29" s="5" t="str">
        <f>IF('[1]#source_data'!A32="","",'[1]#fixed_data'!$B$6)</f>
        <v/>
      </c>
      <c r="Q29" s="1" t="str">
        <f>IF('[1]#source_data'!A32="","",IF('[1]#source_data'!L32="","",'[1]#source_data'!L32))</f>
        <v/>
      </c>
      <c r="R29" s="5" t="str">
        <f>IF('[1]#source_data'!A32="","",IF('[1]#source_data'!M32="","",'[1]#source_data'!M32))</f>
        <v/>
      </c>
      <c r="S29" s="7" t="str">
        <f>IF('[1]#source_data'!A32="","",'[1]#fixed_data'!$B$7)</f>
        <v/>
      </c>
      <c r="T29" s="5" t="str">
        <f>IF('[1]#source_data'!A32="","",'[1]#fixed_data'!$B$8)</f>
        <v/>
      </c>
    </row>
    <row r="30" spans="1:20" s="4" customFormat="1" x14ac:dyDescent="0.3">
      <c r="A30" s="5" t="str">
        <f>IF('[1]#source_data'!A33="","",CONCATENATE('[1]#fixed_data'!$B$2&amp;'[1]#source_data'!A33))</f>
        <v/>
      </c>
      <c r="B30" s="1" t="str">
        <f>IF('[1]#source_data'!A33="","",CONCATENATE("Grant to "&amp;'[1]#source_data'!H33))</f>
        <v/>
      </c>
      <c r="C30" s="1" t="str">
        <f>IF('[1]#source_data'!A33="","",IF('[1]#source_data'!B33="","",'[1]#source_data'!B33))</f>
        <v/>
      </c>
      <c r="D30" s="5" t="str">
        <f>IF('[1]#source_data'!A33="","",'[1]#fixed_data'!$B$3)</f>
        <v/>
      </c>
      <c r="E30" s="2" t="str">
        <f>IF('[1]#source_data'!A33="","",IF('[1]#source_data'!C33="","",'[1]#source_data'!C33))</f>
        <v/>
      </c>
      <c r="F30" s="3" t="str">
        <f>IF('[1]#source_data'!A33="","",IF('[1]#source_data'!D33="","",'[1]#source_data'!D33))</f>
        <v/>
      </c>
      <c r="G30" s="3" t="str">
        <f>IF('[1]#source_data'!A33="","",IF('[1]#source_data'!E33="","",'[1]#source_data'!E33))</f>
        <v/>
      </c>
      <c r="H30" s="3" t="str">
        <f>IF('[1]#source_data'!A33="","",IF('[1]#source_data'!F33="","",'[1]#source_data'!F33))</f>
        <v/>
      </c>
      <c r="I30" s="1" t="str">
        <f>IF('[1]#source_data'!A33="","",IF('[1]#source_data'!G33="","",'[1]#source_data'!G33))</f>
        <v/>
      </c>
      <c r="J30" s="1" t="str">
        <f>IF('[1]#source_data'!A33="","",IF(AND(L30="",M30=""),'[1]#fixed_data'!$B$4&amp;SUBSTITUTE(K30," ","-"),IF(L30="","GB-COH-"&amp;M30,IF(LEFT(L30,2)="SC","GB-SC-"&amp;L30,IF(AND(LEFT(L30,1)="1",LEN(L30)=6),"GB-NIC-"&amp;L30,IF(LEFT(L30,3)="NIC","GB-NIC-"&amp;SUBSTITUTE(L30,"NIC",""),IF(LEFT(L30,1)="X","GB-REV-"&amp;L30,"GB-CHC-"&amp;L30)))))))</f>
        <v/>
      </c>
      <c r="K30" s="1" t="str">
        <f>IF('[1]#source_data'!A33="","",IF('[1]#source_data'!H33="","",'[1]#source_data'!H33))</f>
        <v/>
      </c>
      <c r="L30" s="6" t="str">
        <f>IF('[1]#source_data'!A33="","",IF(ISBLANK('[1]#source_data'!I33),"",'[1]#source_data'!I33))</f>
        <v/>
      </c>
      <c r="M30" s="6" t="str">
        <f>IF('[1]#source_data'!A33="","",IF('[1]#source_data'!J33="","",TEXT('[1]#source_data'!J33,"00000000")))</f>
        <v/>
      </c>
      <c r="N30" s="1" t="str">
        <f>IF('[1]#source_data'!A33="","",IF('[1]#source_data'!K33="","",'[1]#source_data'!K33))</f>
        <v/>
      </c>
      <c r="O30" s="5" t="str">
        <f>IF('[1]#source_data'!A33="","",'[1]#fixed_data'!$B$5)</f>
        <v/>
      </c>
      <c r="P30" s="5" t="str">
        <f>IF('[1]#source_data'!A33="","",'[1]#fixed_data'!$B$6)</f>
        <v/>
      </c>
      <c r="Q30" s="1" t="str">
        <f>IF('[1]#source_data'!A33="","",IF('[1]#source_data'!L33="","",'[1]#source_data'!L33))</f>
        <v/>
      </c>
      <c r="R30" s="5" t="str">
        <f>IF('[1]#source_data'!A33="","",IF('[1]#source_data'!M33="","",'[1]#source_data'!M33))</f>
        <v/>
      </c>
      <c r="S30" s="7" t="str">
        <f>IF('[1]#source_data'!A33="","",'[1]#fixed_data'!$B$7)</f>
        <v/>
      </c>
      <c r="T30" s="5" t="str">
        <f>IF('[1]#source_data'!A33="","",'[1]#fixed_data'!$B$8)</f>
        <v/>
      </c>
    </row>
    <row r="31" spans="1:20" s="4" customFormat="1" x14ac:dyDescent="0.3">
      <c r="A31" s="5" t="str">
        <f>IF('[1]#source_data'!A34="","",CONCATENATE('[1]#fixed_data'!$B$2&amp;'[1]#source_data'!A34))</f>
        <v/>
      </c>
      <c r="B31" s="1" t="str">
        <f>IF('[1]#source_data'!A34="","",CONCATENATE("Grant to "&amp;'[1]#source_data'!H34))</f>
        <v/>
      </c>
      <c r="C31" s="1" t="str">
        <f>IF('[1]#source_data'!A34="","",IF('[1]#source_data'!B34="","",'[1]#source_data'!B34))</f>
        <v/>
      </c>
      <c r="D31" s="5" t="str">
        <f>IF('[1]#source_data'!A34="","",'[1]#fixed_data'!$B$3)</f>
        <v/>
      </c>
      <c r="E31" s="2" t="str">
        <f>IF('[1]#source_data'!A34="","",IF('[1]#source_data'!C34="","",'[1]#source_data'!C34))</f>
        <v/>
      </c>
      <c r="F31" s="3" t="str">
        <f>IF('[1]#source_data'!A34="","",IF('[1]#source_data'!D34="","",'[1]#source_data'!D34))</f>
        <v/>
      </c>
      <c r="G31" s="3" t="str">
        <f>IF('[1]#source_data'!A34="","",IF('[1]#source_data'!E34="","",'[1]#source_data'!E34))</f>
        <v/>
      </c>
      <c r="H31" s="3" t="str">
        <f>IF('[1]#source_data'!A34="","",IF('[1]#source_data'!F34="","",'[1]#source_data'!F34))</f>
        <v/>
      </c>
      <c r="I31" s="1" t="str">
        <f>IF('[1]#source_data'!A34="","",IF('[1]#source_data'!G34="","",'[1]#source_data'!G34))</f>
        <v/>
      </c>
      <c r="J31" s="1" t="str">
        <f>IF('[1]#source_data'!A34="","",IF(AND(L31="",M31=""),'[1]#fixed_data'!$B$4&amp;SUBSTITUTE(K31," ","-"),IF(L31="","GB-COH-"&amp;M31,IF(LEFT(L31,2)="SC","GB-SC-"&amp;L31,IF(AND(LEFT(L31,1)="1",LEN(L31)=6),"GB-NIC-"&amp;L31,IF(LEFT(L31,3)="NIC","GB-NIC-"&amp;SUBSTITUTE(L31,"NIC",""),IF(LEFT(L31,1)="X","GB-REV-"&amp;L31,"GB-CHC-"&amp;L31)))))))</f>
        <v/>
      </c>
      <c r="K31" s="1" t="str">
        <f>IF('[1]#source_data'!A34="","",IF('[1]#source_data'!H34="","",'[1]#source_data'!H34))</f>
        <v/>
      </c>
      <c r="L31" s="6" t="str">
        <f>IF('[1]#source_data'!A34="","",IF(ISBLANK('[1]#source_data'!I34),"",'[1]#source_data'!I34))</f>
        <v/>
      </c>
      <c r="M31" s="6" t="str">
        <f>IF('[1]#source_data'!A34="","",IF('[1]#source_data'!J34="","",TEXT('[1]#source_data'!J34,"00000000")))</f>
        <v/>
      </c>
      <c r="N31" s="1" t="str">
        <f>IF('[1]#source_data'!A34="","",IF('[1]#source_data'!K34="","",'[1]#source_data'!K34))</f>
        <v/>
      </c>
      <c r="O31" s="5" t="str">
        <f>IF('[1]#source_data'!A34="","",'[1]#fixed_data'!$B$5)</f>
        <v/>
      </c>
      <c r="P31" s="5" t="str">
        <f>IF('[1]#source_data'!A34="","",'[1]#fixed_data'!$B$6)</f>
        <v/>
      </c>
      <c r="Q31" s="1" t="str">
        <f>IF('[1]#source_data'!A34="","",IF('[1]#source_data'!L34="","",'[1]#source_data'!L34))</f>
        <v/>
      </c>
      <c r="R31" s="5" t="str">
        <f>IF('[1]#source_data'!A34="","",IF('[1]#source_data'!M34="","",'[1]#source_data'!M34))</f>
        <v/>
      </c>
      <c r="S31" s="7" t="str">
        <f>IF('[1]#source_data'!A34="","",'[1]#fixed_data'!$B$7)</f>
        <v/>
      </c>
      <c r="T31" s="5" t="str">
        <f>IF('[1]#source_data'!A34="","",'[1]#fixed_data'!$B$8)</f>
        <v/>
      </c>
    </row>
    <row r="32" spans="1:20" s="4" customFormat="1" x14ac:dyDescent="0.3">
      <c r="A32" s="5" t="str">
        <f>IF('[1]#source_data'!A35="","",CONCATENATE('[1]#fixed_data'!$B$2&amp;'[1]#source_data'!A35))</f>
        <v/>
      </c>
      <c r="B32" s="1" t="str">
        <f>IF('[1]#source_data'!A35="","",CONCATENATE("Grant to "&amp;'[1]#source_data'!H35))</f>
        <v/>
      </c>
      <c r="C32" s="1" t="str">
        <f>IF('[1]#source_data'!A35="","",IF('[1]#source_data'!B35="","",'[1]#source_data'!B35))</f>
        <v/>
      </c>
      <c r="D32" s="5" t="str">
        <f>IF('[1]#source_data'!A35="","",'[1]#fixed_data'!$B$3)</f>
        <v/>
      </c>
      <c r="E32" s="2" t="str">
        <f>IF('[1]#source_data'!A35="","",IF('[1]#source_data'!C35="","",'[1]#source_data'!C35))</f>
        <v/>
      </c>
      <c r="F32" s="3" t="str">
        <f>IF('[1]#source_data'!A35="","",IF('[1]#source_data'!D35="","",'[1]#source_data'!D35))</f>
        <v/>
      </c>
      <c r="G32" s="3" t="str">
        <f>IF('[1]#source_data'!A35="","",IF('[1]#source_data'!E35="","",'[1]#source_data'!E35))</f>
        <v/>
      </c>
      <c r="H32" s="3" t="str">
        <f>IF('[1]#source_data'!A35="","",IF('[1]#source_data'!F35="","",'[1]#source_data'!F35))</f>
        <v/>
      </c>
      <c r="I32" s="1" t="str">
        <f>IF('[1]#source_data'!A35="","",IF('[1]#source_data'!G35="","",'[1]#source_data'!G35))</f>
        <v/>
      </c>
      <c r="J32" s="1" t="str">
        <f>IF('[1]#source_data'!A35="","",IF(AND(L32="",M32=""),'[1]#fixed_data'!$B$4&amp;SUBSTITUTE(K32," ","-"),IF(L32="","GB-COH-"&amp;M32,IF(LEFT(L32,2)="SC","GB-SC-"&amp;L32,IF(AND(LEFT(L32,1)="1",LEN(L32)=6),"GB-NIC-"&amp;L32,IF(LEFT(L32,3)="NIC","GB-NIC-"&amp;SUBSTITUTE(L32,"NIC",""),IF(LEFT(L32,1)="X","GB-REV-"&amp;L32,"GB-CHC-"&amp;L32)))))))</f>
        <v/>
      </c>
      <c r="K32" s="1" t="str">
        <f>IF('[1]#source_data'!A35="","",IF('[1]#source_data'!H35="","",'[1]#source_data'!H35))</f>
        <v/>
      </c>
      <c r="L32" s="6" t="str">
        <f>IF('[1]#source_data'!A35="","",IF(ISBLANK('[1]#source_data'!I35),"",'[1]#source_data'!I35))</f>
        <v/>
      </c>
      <c r="M32" s="6" t="str">
        <f>IF('[1]#source_data'!A35="","",IF('[1]#source_data'!J35="","",TEXT('[1]#source_data'!J35,"00000000")))</f>
        <v/>
      </c>
      <c r="N32" s="1" t="str">
        <f>IF('[1]#source_data'!A35="","",IF('[1]#source_data'!K35="","",'[1]#source_data'!K35))</f>
        <v/>
      </c>
      <c r="O32" s="5" t="str">
        <f>IF('[1]#source_data'!A35="","",'[1]#fixed_data'!$B$5)</f>
        <v/>
      </c>
      <c r="P32" s="5" t="str">
        <f>IF('[1]#source_data'!A35="","",'[1]#fixed_data'!$B$6)</f>
        <v/>
      </c>
      <c r="Q32" s="1" t="str">
        <f>IF('[1]#source_data'!A35="","",IF('[1]#source_data'!L35="","",'[1]#source_data'!L35))</f>
        <v/>
      </c>
      <c r="R32" s="5" t="str">
        <f>IF('[1]#source_data'!A35="","",IF('[1]#source_data'!M35="","",'[1]#source_data'!M35))</f>
        <v/>
      </c>
      <c r="S32" s="7" t="str">
        <f>IF('[1]#source_data'!A35="","",'[1]#fixed_data'!$B$7)</f>
        <v/>
      </c>
      <c r="T32" s="5" t="str">
        <f>IF('[1]#source_data'!A35="","",'[1]#fixed_data'!$B$8)</f>
        <v/>
      </c>
    </row>
    <row r="33" spans="1:20" s="4" customFormat="1" x14ac:dyDescent="0.3">
      <c r="A33" s="5" t="str">
        <f>IF('[1]#source_data'!A36="","",CONCATENATE('[1]#fixed_data'!$B$2&amp;'[1]#source_data'!A36))</f>
        <v/>
      </c>
      <c r="B33" s="1" t="str">
        <f>IF('[1]#source_data'!A36="","",CONCATENATE("Grant to "&amp;'[1]#source_data'!H36))</f>
        <v/>
      </c>
      <c r="C33" s="1" t="str">
        <f>IF('[1]#source_data'!A36="","",IF('[1]#source_data'!B36="","",'[1]#source_data'!B36))</f>
        <v/>
      </c>
      <c r="D33" s="5" t="str">
        <f>IF('[1]#source_data'!A36="","",'[1]#fixed_data'!$B$3)</f>
        <v/>
      </c>
      <c r="E33" s="2" t="str">
        <f>IF('[1]#source_data'!A36="","",IF('[1]#source_data'!C36="","",'[1]#source_data'!C36))</f>
        <v/>
      </c>
      <c r="F33" s="3" t="str">
        <f>IF('[1]#source_data'!A36="","",IF('[1]#source_data'!D36="","",'[1]#source_data'!D36))</f>
        <v/>
      </c>
      <c r="G33" s="3" t="str">
        <f>IF('[1]#source_data'!A36="","",IF('[1]#source_data'!E36="","",'[1]#source_data'!E36))</f>
        <v/>
      </c>
      <c r="H33" s="3" t="str">
        <f>IF('[1]#source_data'!A36="","",IF('[1]#source_data'!F36="","",'[1]#source_data'!F36))</f>
        <v/>
      </c>
      <c r="I33" s="1" t="str">
        <f>IF('[1]#source_data'!A36="","",IF('[1]#source_data'!G36="","",'[1]#source_data'!G36))</f>
        <v/>
      </c>
      <c r="J33" s="1" t="str">
        <f>IF('[1]#source_data'!A36="","",IF(AND(L33="",M33=""),'[1]#fixed_data'!$B$4&amp;SUBSTITUTE(K33," ","-"),IF(L33="","GB-COH-"&amp;M33,IF(LEFT(L33,2)="SC","GB-SC-"&amp;L33,IF(AND(LEFT(L33,1)="1",LEN(L33)=6),"GB-NIC-"&amp;L33,IF(LEFT(L33,3)="NIC","GB-NIC-"&amp;SUBSTITUTE(L33,"NIC",""),IF(LEFT(L33,1)="X","GB-REV-"&amp;L33,"GB-CHC-"&amp;L33)))))))</f>
        <v/>
      </c>
      <c r="K33" s="1" t="str">
        <f>IF('[1]#source_data'!A36="","",IF('[1]#source_data'!H36="","",'[1]#source_data'!H36))</f>
        <v/>
      </c>
      <c r="L33" s="6" t="str">
        <f>IF('[1]#source_data'!A36="","",IF(ISBLANK('[1]#source_data'!I36),"",'[1]#source_data'!I36))</f>
        <v/>
      </c>
      <c r="M33" s="6" t="str">
        <f>IF('[1]#source_data'!A36="","",IF('[1]#source_data'!J36="","",TEXT('[1]#source_data'!J36,"00000000")))</f>
        <v/>
      </c>
      <c r="N33" s="1" t="str">
        <f>IF('[1]#source_data'!A36="","",IF('[1]#source_data'!K36="","",'[1]#source_data'!K36))</f>
        <v/>
      </c>
      <c r="O33" s="5" t="str">
        <f>IF('[1]#source_data'!A36="","",'[1]#fixed_data'!$B$5)</f>
        <v/>
      </c>
      <c r="P33" s="5" t="str">
        <f>IF('[1]#source_data'!A36="","",'[1]#fixed_data'!$B$6)</f>
        <v/>
      </c>
      <c r="Q33" s="1" t="str">
        <f>IF('[1]#source_data'!A36="","",IF('[1]#source_data'!L36="","",'[1]#source_data'!L36))</f>
        <v/>
      </c>
      <c r="R33" s="5" t="str">
        <f>IF('[1]#source_data'!A36="","",IF('[1]#source_data'!M36="","",'[1]#source_data'!M36))</f>
        <v/>
      </c>
      <c r="S33" s="7" t="str">
        <f>IF('[1]#source_data'!A36="","",'[1]#fixed_data'!$B$7)</f>
        <v/>
      </c>
      <c r="T33" s="5" t="str">
        <f>IF('[1]#source_data'!A36="","",'[1]#fixed_data'!$B$8)</f>
        <v/>
      </c>
    </row>
    <row r="34" spans="1:20" s="4" customFormat="1" x14ac:dyDescent="0.3">
      <c r="A34" s="5" t="str">
        <f>IF('[1]#source_data'!A37="","",CONCATENATE('[1]#fixed_data'!$B$2&amp;'[1]#source_data'!A37))</f>
        <v/>
      </c>
      <c r="B34" s="1" t="str">
        <f>IF('[1]#source_data'!A37="","",CONCATENATE("Grant to "&amp;'[1]#source_data'!H37))</f>
        <v/>
      </c>
      <c r="C34" s="1" t="str">
        <f>IF('[1]#source_data'!A37="","",IF('[1]#source_data'!B37="","",'[1]#source_data'!B37))</f>
        <v/>
      </c>
      <c r="D34" s="5" t="str">
        <f>IF('[1]#source_data'!A37="","",'[1]#fixed_data'!$B$3)</f>
        <v/>
      </c>
      <c r="E34" s="2" t="str">
        <f>IF('[1]#source_data'!A37="","",IF('[1]#source_data'!C37="","",'[1]#source_data'!C37))</f>
        <v/>
      </c>
      <c r="F34" s="3" t="str">
        <f>IF('[1]#source_data'!A37="","",IF('[1]#source_data'!D37="","",'[1]#source_data'!D37))</f>
        <v/>
      </c>
      <c r="G34" s="3" t="str">
        <f>IF('[1]#source_data'!A37="","",IF('[1]#source_data'!E37="","",'[1]#source_data'!E37))</f>
        <v/>
      </c>
      <c r="H34" s="3" t="str">
        <f>IF('[1]#source_data'!A37="","",IF('[1]#source_data'!F37="","",'[1]#source_data'!F37))</f>
        <v/>
      </c>
      <c r="I34" s="1" t="str">
        <f>IF('[1]#source_data'!A37="","",IF('[1]#source_data'!G37="","",'[1]#source_data'!G37))</f>
        <v/>
      </c>
      <c r="J34" s="1" t="str">
        <f>IF('[1]#source_data'!A37="","",IF(AND(L34="",M34=""),'[1]#fixed_data'!$B$4&amp;SUBSTITUTE(K34," ","-"),IF(L34="","GB-COH-"&amp;M34,IF(LEFT(L34,2)="SC","GB-SC-"&amp;L34,IF(AND(LEFT(L34,1)="1",LEN(L34)=6),"GB-NIC-"&amp;L34,IF(LEFT(L34,3)="NIC","GB-NIC-"&amp;SUBSTITUTE(L34,"NIC",""),IF(LEFT(L34,1)="X","GB-REV-"&amp;L34,"GB-CHC-"&amp;L34)))))))</f>
        <v/>
      </c>
      <c r="K34" s="1" t="str">
        <f>IF('[1]#source_data'!A37="","",IF('[1]#source_data'!H37="","",'[1]#source_data'!H37))</f>
        <v/>
      </c>
      <c r="L34" s="6" t="str">
        <f>IF('[1]#source_data'!A37="","",IF(ISBLANK('[1]#source_data'!I37),"",'[1]#source_data'!I37))</f>
        <v/>
      </c>
      <c r="M34" s="6" t="str">
        <f>IF('[1]#source_data'!A37="","",IF('[1]#source_data'!J37="","",TEXT('[1]#source_data'!J37,"00000000")))</f>
        <v/>
      </c>
      <c r="N34" s="1" t="str">
        <f>IF('[1]#source_data'!A37="","",IF('[1]#source_data'!K37="","",'[1]#source_data'!K37))</f>
        <v/>
      </c>
      <c r="O34" s="5" t="str">
        <f>IF('[1]#source_data'!A37="","",'[1]#fixed_data'!$B$5)</f>
        <v/>
      </c>
      <c r="P34" s="5" t="str">
        <f>IF('[1]#source_data'!A37="","",'[1]#fixed_data'!$B$6)</f>
        <v/>
      </c>
      <c r="Q34" s="1" t="str">
        <f>IF('[1]#source_data'!A37="","",IF('[1]#source_data'!L37="","",'[1]#source_data'!L37))</f>
        <v/>
      </c>
      <c r="R34" s="5" t="str">
        <f>IF('[1]#source_data'!A37="","",IF('[1]#source_data'!M37="","",'[1]#source_data'!M37))</f>
        <v/>
      </c>
      <c r="S34" s="7" t="str">
        <f>IF('[1]#source_data'!A37="","",'[1]#fixed_data'!$B$7)</f>
        <v/>
      </c>
      <c r="T34" s="5" t="str">
        <f>IF('[1]#source_data'!A37="","",'[1]#fixed_data'!$B$8)</f>
        <v/>
      </c>
    </row>
    <row r="35" spans="1:20" s="4" customFormat="1" x14ac:dyDescent="0.3">
      <c r="A35" s="5" t="str">
        <f>IF('[1]#source_data'!A38="","",CONCATENATE('[1]#fixed_data'!$B$2&amp;'[1]#source_data'!A38))</f>
        <v/>
      </c>
      <c r="B35" s="1" t="str">
        <f>IF('[1]#source_data'!A38="","",CONCATENATE("Grant to "&amp;'[1]#source_data'!H38))</f>
        <v/>
      </c>
      <c r="C35" s="1" t="str">
        <f>IF('[1]#source_data'!A38="","",IF('[1]#source_data'!B38="","",'[1]#source_data'!B38))</f>
        <v/>
      </c>
      <c r="D35" s="5" t="str">
        <f>IF('[1]#source_data'!A38="","",'[1]#fixed_data'!$B$3)</f>
        <v/>
      </c>
      <c r="E35" s="2" t="str">
        <f>IF('[1]#source_data'!A38="","",IF('[1]#source_data'!C38="","",'[1]#source_data'!C38))</f>
        <v/>
      </c>
      <c r="F35" s="3" t="str">
        <f>IF('[1]#source_data'!A38="","",IF('[1]#source_data'!D38="","",'[1]#source_data'!D38))</f>
        <v/>
      </c>
      <c r="G35" s="3" t="str">
        <f>IF('[1]#source_data'!A38="","",IF('[1]#source_data'!E38="","",'[1]#source_data'!E38))</f>
        <v/>
      </c>
      <c r="H35" s="3" t="str">
        <f>IF('[1]#source_data'!A38="","",IF('[1]#source_data'!F38="","",'[1]#source_data'!F38))</f>
        <v/>
      </c>
      <c r="I35" s="1" t="str">
        <f>IF('[1]#source_data'!A38="","",IF('[1]#source_data'!G38="","",'[1]#source_data'!G38))</f>
        <v/>
      </c>
      <c r="J35" s="1" t="str">
        <f>IF('[1]#source_data'!A38="","",IF(AND(L35="",M35=""),'[1]#fixed_data'!$B$4&amp;SUBSTITUTE(K35," ","-"),IF(L35="","GB-COH-"&amp;M35,IF(LEFT(L35,2)="SC","GB-SC-"&amp;L35,IF(AND(LEFT(L35,1)="1",LEN(L35)=6),"GB-NIC-"&amp;L35,IF(LEFT(L35,3)="NIC","GB-NIC-"&amp;SUBSTITUTE(L35,"NIC",""),IF(LEFT(L35,1)="X","GB-REV-"&amp;L35,"GB-CHC-"&amp;L35)))))))</f>
        <v/>
      </c>
      <c r="K35" s="1" t="str">
        <f>IF('[1]#source_data'!A38="","",IF('[1]#source_data'!H38="","",'[1]#source_data'!H38))</f>
        <v/>
      </c>
      <c r="L35" s="6" t="str">
        <f>IF('[1]#source_data'!A38="","",IF(ISBLANK('[1]#source_data'!I38),"",'[1]#source_data'!I38))</f>
        <v/>
      </c>
      <c r="M35" s="6" t="str">
        <f>IF('[1]#source_data'!A38="","",IF('[1]#source_data'!J38="","",TEXT('[1]#source_data'!J38,"00000000")))</f>
        <v/>
      </c>
      <c r="N35" s="1" t="str">
        <f>IF('[1]#source_data'!A38="","",IF('[1]#source_data'!K38="","",'[1]#source_data'!K38))</f>
        <v/>
      </c>
      <c r="O35" s="5" t="str">
        <f>IF('[1]#source_data'!A38="","",'[1]#fixed_data'!$B$5)</f>
        <v/>
      </c>
      <c r="P35" s="5" t="str">
        <f>IF('[1]#source_data'!A38="","",'[1]#fixed_data'!$B$6)</f>
        <v/>
      </c>
      <c r="Q35" s="1" t="str">
        <f>IF('[1]#source_data'!A38="","",IF('[1]#source_data'!L38="","",'[1]#source_data'!L38))</f>
        <v/>
      </c>
      <c r="R35" s="5" t="str">
        <f>IF('[1]#source_data'!A38="","",IF('[1]#source_data'!M38="","",'[1]#source_data'!M38))</f>
        <v/>
      </c>
      <c r="S35" s="7" t="str">
        <f>IF('[1]#source_data'!A38="","",'[1]#fixed_data'!$B$7)</f>
        <v/>
      </c>
      <c r="T35" s="5" t="str">
        <f>IF('[1]#source_data'!A38="","",'[1]#fixed_data'!$B$8)</f>
        <v/>
      </c>
    </row>
    <row r="36" spans="1:20" s="4" customFormat="1" x14ac:dyDescent="0.3">
      <c r="A36" s="5" t="str">
        <f>IF('[1]#source_data'!A39="","",CONCATENATE('[1]#fixed_data'!$B$2&amp;'[1]#source_data'!A39))</f>
        <v/>
      </c>
      <c r="B36" s="1" t="str">
        <f>IF('[1]#source_data'!A39="","",CONCATENATE("Grant to "&amp;'[1]#source_data'!H39))</f>
        <v/>
      </c>
      <c r="C36" s="1" t="str">
        <f>IF('[1]#source_data'!A39="","",IF('[1]#source_data'!B39="","",'[1]#source_data'!B39))</f>
        <v/>
      </c>
      <c r="D36" s="5" t="str">
        <f>IF('[1]#source_data'!A39="","",'[1]#fixed_data'!$B$3)</f>
        <v/>
      </c>
      <c r="E36" s="2" t="str">
        <f>IF('[1]#source_data'!A39="","",IF('[1]#source_data'!C39="","",'[1]#source_data'!C39))</f>
        <v/>
      </c>
      <c r="F36" s="3" t="str">
        <f>IF('[1]#source_data'!A39="","",IF('[1]#source_data'!D39="","",'[1]#source_data'!D39))</f>
        <v/>
      </c>
      <c r="G36" s="3" t="str">
        <f>IF('[1]#source_data'!A39="","",IF('[1]#source_data'!E39="","",'[1]#source_data'!E39))</f>
        <v/>
      </c>
      <c r="H36" s="3" t="str">
        <f>IF('[1]#source_data'!A39="","",IF('[1]#source_data'!F39="","",'[1]#source_data'!F39))</f>
        <v/>
      </c>
      <c r="I36" s="1" t="str">
        <f>IF('[1]#source_data'!A39="","",IF('[1]#source_data'!G39="","",'[1]#source_data'!G39))</f>
        <v/>
      </c>
      <c r="J36" s="1" t="str">
        <f>IF('[1]#source_data'!A39="","",IF(AND(L36="",M36=""),'[1]#fixed_data'!$B$4&amp;SUBSTITUTE(K36," ","-"),IF(L36="","GB-COH-"&amp;M36,IF(LEFT(L36,2)="SC","GB-SC-"&amp;L36,IF(AND(LEFT(L36,1)="1",LEN(L36)=6),"GB-NIC-"&amp;L36,IF(LEFT(L36,3)="NIC","GB-NIC-"&amp;SUBSTITUTE(L36,"NIC",""),IF(LEFT(L36,1)="X","GB-REV-"&amp;L36,"GB-CHC-"&amp;L36)))))))</f>
        <v/>
      </c>
      <c r="K36" s="1" t="str">
        <f>IF('[1]#source_data'!A39="","",IF('[1]#source_data'!H39="","",'[1]#source_data'!H39))</f>
        <v/>
      </c>
      <c r="L36" s="6" t="str">
        <f>IF('[1]#source_data'!A39="","",IF(ISBLANK('[1]#source_data'!I39),"",'[1]#source_data'!I39))</f>
        <v/>
      </c>
      <c r="M36" s="6" t="str">
        <f>IF('[1]#source_data'!A39="","",IF('[1]#source_data'!J39="","",TEXT('[1]#source_data'!J39,"00000000")))</f>
        <v/>
      </c>
      <c r="N36" s="1" t="str">
        <f>IF('[1]#source_data'!A39="","",IF('[1]#source_data'!K39="","",'[1]#source_data'!K39))</f>
        <v/>
      </c>
      <c r="O36" s="5" t="str">
        <f>IF('[1]#source_data'!A39="","",'[1]#fixed_data'!$B$5)</f>
        <v/>
      </c>
      <c r="P36" s="5" t="str">
        <f>IF('[1]#source_data'!A39="","",'[1]#fixed_data'!$B$6)</f>
        <v/>
      </c>
      <c r="Q36" s="1" t="str">
        <f>IF('[1]#source_data'!A39="","",IF('[1]#source_data'!L39="","",'[1]#source_data'!L39))</f>
        <v/>
      </c>
      <c r="R36" s="5" t="str">
        <f>IF('[1]#source_data'!A39="","",IF('[1]#source_data'!M39="","",'[1]#source_data'!M39))</f>
        <v/>
      </c>
      <c r="S36" s="7" t="str">
        <f>IF('[1]#source_data'!A39="","",'[1]#fixed_data'!$B$7)</f>
        <v/>
      </c>
      <c r="T36" s="5" t="str">
        <f>IF('[1]#source_data'!A39="","",'[1]#fixed_data'!$B$8)</f>
        <v/>
      </c>
    </row>
    <row r="37" spans="1:20" s="4" customFormat="1" x14ac:dyDescent="0.3">
      <c r="A37" s="5" t="str">
        <f>IF('[1]#source_data'!A40="","",CONCATENATE('[1]#fixed_data'!$B$2&amp;'[1]#source_data'!A40))</f>
        <v/>
      </c>
      <c r="B37" s="1" t="str">
        <f>IF('[1]#source_data'!A40="","",CONCATENATE("Grant to "&amp;'[1]#source_data'!H40))</f>
        <v/>
      </c>
      <c r="C37" s="1" t="str">
        <f>IF('[1]#source_data'!A40="","",IF('[1]#source_data'!B40="","",'[1]#source_data'!B40))</f>
        <v/>
      </c>
      <c r="D37" s="5" t="str">
        <f>IF('[1]#source_data'!A40="","",'[1]#fixed_data'!$B$3)</f>
        <v/>
      </c>
      <c r="E37" s="2" t="str">
        <f>IF('[1]#source_data'!A40="","",IF('[1]#source_data'!C40="","",'[1]#source_data'!C40))</f>
        <v/>
      </c>
      <c r="F37" s="3" t="str">
        <f>IF('[1]#source_data'!A40="","",IF('[1]#source_data'!D40="","",'[1]#source_data'!D40))</f>
        <v/>
      </c>
      <c r="G37" s="3" t="str">
        <f>IF('[1]#source_data'!A40="","",IF('[1]#source_data'!E40="","",'[1]#source_data'!E40))</f>
        <v/>
      </c>
      <c r="H37" s="3" t="str">
        <f>IF('[1]#source_data'!A40="","",IF('[1]#source_data'!F40="","",'[1]#source_data'!F40))</f>
        <v/>
      </c>
      <c r="I37" s="1" t="str">
        <f>IF('[1]#source_data'!A40="","",IF('[1]#source_data'!G40="","",'[1]#source_data'!G40))</f>
        <v/>
      </c>
      <c r="J37" s="1" t="str">
        <f>IF('[1]#source_data'!A40="","",IF(AND(L37="",M37=""),'[1]#fixed_data'!$B$4&amp;SUBSTITUTE(K37," ","-"),IF(L37="","GB-COH-"&amp;M37,IF(LEFT(L37,2)="SC","GB-SC-"&amp;L37,IF(AND(LEFT(L37,1)="1",LEN(L37)=6),"GB-NIC-"&amp;L37,IF(LEFT(L37,3)="NIC","GB-NIC-"&amp;SUBSTITUTE(L37,"NIC",""),IF(LEFT(L37,1)="X","GB-REV-"&amp;L37,"GB-CHC-"&amp;L37)))))))</f>
        <v/>
      </c>
      <c r="K37" s="1" t="str">
        <f>IF('[1]#source_data'!A40="","",IF('[1]#source_data'!H40="","",'[1]#source_data'!H40))</f>
        <v/>
      </c>
      <c r="L37" s="6" t="str">
        <f>IF('[1]#source_data'!A40="","",IF(ISBLANK('[1]#source_data'!I40),"",'[1]#source_data'!I40))</f>
        <v/>
      </c>
      <c r="M37" s="6" t="str">
        <f>IF('[1]#source_data'!A40="","",IF('[1]#source_data'!J40="","",TEXT('[1]#source_data'!J40,"00000000")))</f>
        <v/>
      </c>
      <c r="N37" s="1" t="str">
        <f>IF('[1]#source_data'!A40="","",IF('[1]#source_data'!K40="","",'[1]#source_data'!K40))</f>
        <v/>
      </c>
      <c r="O37" s="5" t="str">
        <f>IF('[1]#source_data'!A40="","",'[1]#fixed_data'!$B$5)</f>
        <v/>
      </c>
      <c r="P37" s="5" t="str">
        <f>IF('[1]#source_data'!A40="","",'[1]#fixed_data'!$B$6)</f>
        <v/>
      </c>
      <c r="Q37" s="1" t="str">
        <f>IF('[1]#source_data'!A40="","",IF('[1]#source_data'!L40="","",'[1]#source_data'!L40))</f>
        <v/>
      </c>
      <c r="R37" s="5" t="str">
        <f>IF('[1]#source_data'!A40="","",IF('[1]#source_data'!M40="","",'[1]#source_data'!M40))</f>
        <v/>
      </c>
      <c r="S37" s="7" t="str">
        <f>IF('[1]#source_data'!A40="","",'[1]#fixed_data'!$B$7)</f>
        <v/>
      </c>
      <c r="T37" s="5" t="str">
        <f>IF('[1]#source_data'!A40="","",'[1]#fixed_data'!$B$8)</f>
        <v/>
      </c>
    </row>
    <row r="38" spans="1:20" s="4" customFormat="1" x14ac:dyDescent="0.3">
      <c r="A38" s="5" t="str">
        <f>IF('[1]#source_data'!A41="","",CONCATENATE('[1]#fixed_data'!$B$2&amp;'[1]#source_data'!A41))</f>
        <v/>
      </c>
      <c r="B38" s="1" t="str">
        <f>IF('[1]#source_data'!A41="","",CONCATENATE("Grant to "&amp;'[1]#source_data'!H41))</f>
        <v/>
      </c>
      <c r="C38" s="1" t="str">
        <f>IF('[1]#source_data'!A41="","",IF('[1]#source_data'!B41="","",'[1]#source_data'!B41))</f>
        <v/>
      </c>
      <c r="D38" s="5" t="str">
        <f>IF('[1]#source_data'!A41="","",'[1]#fixed_data'!$B$3)</f>
        <v/>
      </c>
      <c r="E38" s="2" t="str">
        <f>IF('[1]#source_data'!A41="","",IF('[1]#source_data'!C41="","",'[1]#source_data'!C41))</f>
        <v/>
      </c>
      <c r="F38" s="3" t="str">
        <f>IF('[1]#source_data'!A41="","",IF('[1]#source_data'!D41="","",'[1]#source_data'!D41))</f>
        <v/>
      </c>
      <c r="G38" s="3" t="str">
        <f>IF('[1]#source_data'!A41="","",IF('[1]#source_data'!E41="","",'[1]#source_data'!E41))</f>
        <v/>
      </c>
      <c r="H38" s="3" t="str">
        <f>IF('[1]#source_data'!A41="","",IF('[1]#source_data'!F41="","",'[1]#source_data'!F41))</f>
        <v/>
      </c>
      <c r="I38" s="1" t="str">
        <f>IF('[1]#source_data'!A41="","",IF('[1]#source_data'!G41="","",'[1]#source_data'!G41))</f>
        <v/>
      </c>
      <c r="J38" s="1" t="str">
        <f>IF('[1]#source_data'!A41="","",IF(AND(L38="",M38=""),'[1]#fixed_data'!$B$4&amp;SUBSTITUTE(K38," ","-"),IF(L38="","GB-COH-"&amp;M38,IF(LEFT(L38,2)="SC","GB-SC-"&amp;L38,IF(AND(LEFT(L38,1)="1",LEN(L38)=6),"GB-NIC-"&amp;L38,IF(LEFT(L38,3)="NIC","GB-NIC-"&amp;SUBSTITUTE(L38,"NIC",""),IF(LEFT(L38,1)="X","GB-REV-"&amp;L38,"GB-CHC-"&amp;L38)))))))</f>
        <v/>
      </c>
      <c r="K38" s="1" t="str">
        <f>IF('[1]#source_data'!A41="","",IF('[1]#source_data'!H41="","",'[1]#source_data'!H41))</f>
        <v/>
      </c>
      <c r="L38" s="6" t="str">
        <f>IF('[1]#source_data'!A41="","",IF(ISBLANK('[1]#source_data'!I41),"",'[1]#source_data'!I41))</f>
        <v/>
      </c>
      <c r="M38" s="6" t="str">
        <f>IF('[1]#source_data'!A41="","",IF('[1]#source_data'!J41="","",TEXT('[1]#source_data'!J41,"00000000")))</f>
        <v/>
      </c>
      <c r="N38" s="1" t="str">
        <f>IF('[1]#source_data'!A41="","",IF('[1]#source_data'!K41="","",'[1]#source_data'!K41))</f>
        <v/>
      </c>
      <c r="O38" s="5" t="str">
        <f>IF('[1]#source_data'!A41="","",'[1]#fixed_data'!$B$5)</f>
        <v/>
      </c>
      <c r="P38" s="5" t="str">
        <f>IF('[1]#source_data'!A41="","",'[1]#fixed_data'!$B$6)</f>
        <v/>
      </c>
      <c r="Q38" s="1" t="str">
        <f>IF('[1]#source_data'!A41="","",IF('[1]#source_data'!L41="","",'[1]#source_data'!L41))</f>
        <v/>
      </c>
      <c r="R38" s="5" t="str">
        <f>IF('[1]#source_data'!A41="","",IF('[1]#source_data'!M41="","",'[1]#source_data'!M41))</f>
        <v/>
      </c>
      <c r="S38" s="7" t="str">
        <f>IF('[1]#source_data'!A41="","",'[1]#fixed_data'!$B$7)</f>
        <v/>
      </c>
      <c r="T38" s="5" t="str">
        <f>IF('[1]#source_data'!A41="","",'[1]#fixed_data'!$B$8)</f>
        <v/>
      </c>
    </row>
    <row r="39" spans="1:20" s="4" customFormat="1" x14ac:dyDescent="0.3">
      <c r="A39" s="5" t="str">
        <f>IF('[1]#source_data'!A42="","",CONCATENATE('[1]#fixed_data'!$B$2&amp;'[1]#source_data'!A42))</f>
        <v/>
      </c>
      <c r="B39" s="1" t="str">
        <f>IF('[1]#source_data'!A42="","",CONCATENATE("Grant to "&amp;'[1]#source_data'!H42))</f>
        <v/>
      </c>
      <c r="C39" s="1" t="str">
        <f>IF('[1]#source_data'!A42="","",IF('[1]#source_data'!B42="","",'[1]#source_data'!B42))</f>
        <v/>
      </c>
      <c r="D39" s="5" t="str">
        <f>IF('[1]#source_data'!A42="","",'[1]#fixed_data'!$B$3)</f>
        <v/>
      </c>
      <c r="E39" s="2" t="str">
        <f>IF('[1]#source_data'!A42="","",IF('[1]#source_data'!C42="","",'[1]#source_data'!C42))</f>
        <v/>
      </c>
      <c r="F39" s="3" t="str">
        <f>IF('[1]#source_data'!A42="","",IF('[1]#source_data'!D42="","",'[1]#source_data'!D42))</f>
        <v/>
      </c>
      <c r="G39" s="3" t="str">
        <f>IF('[1]#source_data'!A42="","",IF('[1]#source_data'!E42="","",'[1]#source_data'!E42))</f>
        <v/>
      </c>
      <c r="H39" s="3" t="str">
        <f>IF('[1]#source_data'!A42="","",IF('[1]#source_data'!F42="","",'[1]#source_data'!F42))</f>
        <v/>
      </c>
      <c r="I39" s="1" t="str">
        <f>IF('[1]#source_data'!A42="","",IF('[1]#source_data'!G42="","",'[1]#source_data'!G42))</f>
        <v/>
      </c>
      <c r="J39" s="1" t="str">
        <f>IF('[1]#source_data'!A42="","",IF(AND(L39="",M39=""),'[1]#fixed_data'!$B$4&amp;SUBSTITUTE(K39," ","-"),IF(L39="","GB-COH-"&amp;M39,IF(LEFT(L39,2)="SC","GB-SC-"&amp;L39,IF(AND(LEFT(L39,1)="1",LEN(L39)=6),"GB-NIC-"&amp;L39,IF(LEFT(L39,3)="NIC","GB-NIC-"&amp;SUBSTITUTE(L39,"NIC",""),IF(LEFT(L39,1)="X","GB-REV-"&amp;L39,"GB-CHC-"&amp;L39)))))))</f>
        <v/>
      </c>
      <c r="K39" s="1" t="str">
        <f>IF('[1]#source_data'!A42="","",IF('[1]#source_data'!H42="","",'[1]#source_data'!H42))</f>
        <v/>
      </c>
      <c r="L39" s="6" t="str">
        <f>IF('[1]#source_data'!A42="","",IF(ISBLANK('[1]#source_data'!I42),"",'[1]#source_data'!I42))</f>
        <v/>
      </c>
      <c r="M39" s="6" t="str">
        <f>IF('[1]#source_data'!A42="","",IF('[1]#source_data'!J42="","",TEXT('[1]#source_data'!J42,"00000000")))</f>
        <v/>
      </c>
      <c r="N39" s="1" t="str">
        <f>IF('[1]#source_data'!A42="","",IF('[1]#source_data'!K42="","",'[1]#source_data'!K42))</f>
        <v/>
      </c>
      <c r="O39" s="5" t="str">
        <f>IF('[1]#source_data'!A42="","",'[1]#fixed_data'!$B$5)</f>
        <v/>
      </c>
      <c r="P39" s="5" t="str">
        <f>IF('[1]#source_data'!A42="","",'[1]#fixed_data'!$B$6)</f>
        <v/>
      </c>
      <c r="Q39" s="1" t="str">
        <f>IF('[1]#source_data'!A42="","",IF('[1]#source_data'!L42="","",'[1]#source_data'!L42))</f>
        <v/>
      </c>
      <c r="R39" s="5" t="str">
        <f>IF('[1]#source_data'!A42="","",IF('[1]#source_data'!M42="","",'[1]#source_data'!M42))</f>
        <v/>
      </c>
      <c r="S39" s="7" t="str">
        <f>IF('[1]#source_data'!A42="","",'[1]#fixed_data'!$B$7)</f>
        <v/>
      </c>
      <c r="T39" s="5" t="str">
        <f>IF('[1]#source_data'!A42="","",'[1]#fixed_data'!$B$8)</f>
        <v/>
      </c>
    </row>
    <row r="40" spans="1:20" s="4" customFormat="1" x14ac:dyDescent="0.3">
      <c r="A40" s="5" t="str">
        <f>IF('[1]#source_data'!A43="","",CONCATENATE('[1]#fixed_data'!$B$2&amp;'[1]#source_data'!A43))</f>
        <v/>
      </c>
      <c r="B40" s="1" t="str">
        <f>IF('[1]#source_data'!A43="","",CONCATENATE("Grant to "&amp;'[1]#source_data'!H43))</f>
        <v/>
      </c>
      <c r="C40" s="1" t="str">
        <f>IF('[1]#source_data'!A43="","",IF('[1]#source_data'!B43="","",'[1]#source_data'!B43))</f>
        <v/>
      </c>
      <c r="D40" s="5" t="str">
        <f>IF('[1]#source_data'!A43="","",'[1]#fixed_data'!$B$3)</f>
        <v/>
      </c>
      <c r="E40" s="2" t="str">
        <f>IF('[1]#source_data'!A43="","",IF('[1]#source_data'!C43="","",'[1]#source_data'!C43))</f>
        <v/>
      </c>
      <c r="F40" s="3" t="str">
        <f>IF('[1]#source_data'!A43="","",IF('[1]#source_data'!D43="","",'[1]#source_data'!D43))</f>
        <v/>
      </c>
      <c r="G40" s="3" t="str">
        <f>IF('[1]#source_data'!A43="","",IF('[1]#source_data'!E43="","",'[1]#source_data'!E43))</f>
        <v/>
      </c>
      <c r="H40" s="3" t="str">
        <f>IF('[1]#source_data'!A43="","",IF('[1]#source_data'!F43="","",'[1]#source_data'!F43))</f>
        <v/>
      </c>
      <c r="I40" s="1" t="str">
        <f>IF('[1]#source_data'!A43="","",IF('[1]#source_data'!G43="","",'[1]#source_data'!G43))</f>
        <v/>
      </c>
      <c r="J40" s="1" t="str">
        <f>IF('[1]#source_data'!A43="","",IF(AND(L40="",M40=""),'[1]#fixed_data'!$B$4&amp;SUBSTITUTE(K40," ","-"),IF(L40="","GB-COH-"&amp;M40,IF(LEFT(L40,2)="SC","GB-SC-"&amp;L40,IF(AND(LEFT(L40,1)="1",LEN(L40)=6),"GB-NIC-"&amp;L40,IF(LEFT(L40,3)="NIC","GB-NIC-"&amp;SUBSTITUTE(L40,"NIC",""),IF(LEFT(L40,1)="X","GB-REV-"&amp;L40,"GB-CHC-"&amp;L40)))))))</f>
        <v/>
      </c>
      <c r="K40" s="1" t="str">
        <f>IF('[1]#source_data'!A43="","",IF('[1]#source_data'!H43="","",'[1]#source_data'!H43))</f>
        <v/>
      </c>
      <c r="L40" s="6" t="str">
        <f>IF('[1]#source_data'!A43="","",IF(ISBLANK('[1]#source_data'!I43),"",'[1]#source_data'!I43))</f>
        <v/>
      </c>
      <c r="M40" s="6" t="str">
        <f>IF('[1]#source_data'!A43="","",IF('[1]#source_data'!J43="","",TEXT('[1]#source_data'!J43,"00000000")))</f>
        <v/>
      </c>
      <c r="N40" s="1" t="str">
        <f>IF('[1]#source_data'!A43="","",IF('[1]#source_data'!K43="","",'[1]#source_data'!K43))</f>
        <v/>
      </c>
      <c r="O40" s="5" t="str">
        <f>IF('[1]#source_data'!A43="","",'[1]#fixed_data'!$B$5)</f>
        <v/>
      </c>
      <c r="P40" s="5" t="str">
        <f>IF('[1]#source_data'!A43="","",'[1]#fixed_data'!$B$6)</f>
        <v/>
      </c>
      <c r="Q40" s="1" t="str">
        <f>IF('[1]#source_data'!A43="","",IF('[1]#source_data'!L43="","",'[1]#source_data'!L43))</f>
        <v/>
      </c>
      <c r="R40" s="5" t="str">
        <f>IF('[1]#source_data'!A43="","",IF('[1]#source_data'!M43="","",'[1]#source_data'!M43))</f>
        <v/>
      </c>
      <c r="S40" s="7" t="str">
        <f>IF('[1]#source_data'!A43="","",'[1]#fixed_data'!$B$7)</f>
        <v/>
      </c>
      <c r="T40" s="5" t="str">
        <f>IF('[1]#source_data'!A43="","",'[1]#fixed_data'!$B$8)</f>
        <v/>
      </c>
    </row>
    <row r="41" spans="1:20" s="4" customFormat="1" x14ac:dyDescent="0.3">
      <c r="A41" s="5" t="str">
        <f>IF('[1]#source_data'!A44="","",CONCATENATE('[1]#fixed_data'!$B$2&amp;'[1]#source_data'!A44))</f>
        <v/>
      </c>
      <c r="B41" s="1" t="str">
        <f>IF('[1]#source_data'!A44="","",CONCATENATE("Grant to "&amp;'[1]#source_data'!H44))</f>
        <v/>
      </c>
      <c r="C41" s="1" t="str">
        <f>IF('[1]#source_data'!A44="","",IF('[1]#source_data'!B44="","",'[1]#source_data'!B44))</f>
        <v/>
      </c>
      <c r="D41" s="5" t="str">
        <f>IF('[1]#source_data'!A44="","",'[1]#fixed_data'!$B$3)</f>
        <v/>
      </c>
      <c r="E41" s="2" t="str">
        <f>IF('[1]#source_data'!A44="","",IF('[1]#source_data'!C44="","",'[1]#source_data'!C44))</f>
        <v/>
      </c>
      <c r="F41" s="3" t="str">
        <f>IF('[1]#source_data'!A44="","",IF('[1]#source_data'!D44="","",'[1]#source_data'!D44))</f>
        <v/>
      </c>
      <c r="G41" s="3" t="str">
        <f>IF('[1]#source_data'!A44="","",IF('[1]#source_data'!E44="","",'[1]#source_data'!E44))</f>
        <v/>
      </c>
      <c r="H41" s="3" t="str">
        <f>IF('[1]#source_data'!A44="","",IF('[1]#source_data'!F44="","",'[1]#source_data'!F44))</f>
        <v/>
      </c>
      <c r="I41" s="1" t="str">
        <f>IF('[1]#source_data'!A44="","",IF('[1]#source_data'!G44="","",'[1]#source_data'!G44))</f>
        <v/>
      </c>
      <c r="J41" s="1" t="str">
        <f>IF('[1]#source_data'!A44="","",IF(AND(L41="",M41=""),'[1]#fixed_data'!$B$4&amp;SUBSTITUTE(K41," ","-"),IF(L41="","GB-COH-"&amp;M41,IF(LEFT(L41,2)="SC","GB-SC-"&amp;L41,IF(AND(LEFT(L41,1)="1",LEN(L41)=6),"GB-NIC-"&amp;L41,IF(LEFT(L41,3)="NIC","GB-NIC-"&amp;SUBSTITUTE(L41,"NIC",""),IF(LEFT(L41,1)="X","GB-REV-"&amp;L41,"GB-CHC-"&amp;L41)))))))</f>
        <v/>
      </c>
      <c r="K41" s="1" t="str">
        <f>IF('[1]#source_data'!A44="","",IF('[1]#source_data'!H44="","",'[1]#source_data'!H44))</f>
        <v/>
      </c>
      <c r="L41" s="6" t="str">
        <f>IF('[1]#source_data'!A44="","",IF(ISBLANK('[1]#source_data'!I44),"",'[1]#source_data'!I44))</f>
        <v/>
      </c>
      <c r="M41" s="6" t="str">
        <f>IF('[1]#source_data'!A44="","",IF('[1]#source_data'!J44="","",TEXT('[1]#source_data'!J44,"00000000")))</f>
        <v/>
      </c>
      <c r="N41" s="1" t="str">
        <f>IF('[1]#source_data'!A44="","",IF('[1]#source_data'!K44="","",'[1]#source_data'!K44))</f>
        <v/>
      </c>
      <c r="O41" s="5" t="str">
        <f>IF('[1]#source_data'!A44="","",'[1]#fixed_data'!$B$5)</f>
        <v/>
      </c>
      <c r="P41" s="5" t="str">
        <f>IF('[1]#source_data'!A44="","",'[1]#fixed_data'!$B$6)</f>
        <v/>
      </c>
      <c r="Q41" s="1" t="str">
        <f>IF('[1]#source_data'!A44="","",IF('[1]#source_data'!L44="","",'[1]#source_data'!L44))</f>
        <v/>
      </c>
      <c r="R41" s="5" t="str">
        <f>IF('[1]#source_data'!A44="","",IF('[1]#source_data'!M44="","",'[1]#source_data'!M44))</f>
        <v/>
      </c>
      <c r="S41" s="7" t="str">
        <f>IF('[1]#source_data'!A44="","",'[1]#fixed_data'!$B$7)</f>
        <v/>
      </c>
      <c r="T41" s="5" t="str">
        <f>IF('[1]#source_data'!A44="","",'[1]#fixed_data'!$B$8)</f>
        <v/>
      </c>
    </row>
    <row r="42" spans="1:20" s="4" customFormat="1" x14ac:dyDescent="0.3">
      <c r="A42" s="5" t="str">
        <f>IF('[1]#source_data'!A45="","",CONCATENATE('[1]#fixed_data'!$B$2&amp;'[1]#source_data'!A45))</f>
        <v/>
      </c>
      <c r="B42" s="1" t="str">
        <f>IF('[1]#source_data'!A45="","",CONCATENATE("Grant to "&amp;'[1]#source_data'!H45))</f>
        <v/>
      </c>
      <c r="C42" s="1" t="str">
        <f>IF('[1]#source_data'!A45="","",IF('[1]#source_data'!B45="","",'[1]#source_data'!B45))</f>
        <v/>
      </c>
      <c r="D42" s="5" t="str">
        <f>IF('[1]#source_data'!A45="","",'[1]#fixed_data'!$B$3)</f>
        <v/>
      </c>
      <c r="E42" s="2" t="str">
        <f>IF('[1]#source_data'!A45="","",IF('[1]#source_data'!C45="","",'[1]#source_data'!C45))</f>
        <v/>
      </c>
      <c r="F42" s="3" t="str">
        <f>IF('[1]#source_data'!A45="","",IF('[1]#source_data'!D45="","",'[1]#source_data'!D45))</f>
        <v/>
      </c>
      <c r="G42" s="3" t="str">
        <f>IF('[1]#source_data'!A45="","",IF('[1]#source_data'!E45="","",'[1]#source_data'!E45))</f>
        <v/>
      </c>
      <c r="H42" s="3" t="str">
        <f>IF('[1]#source_data'!A45="","",IF('[1]#source_data'!F45="","",'[1]#source_data'!F45))</f>
        <v/>
      </c>
      <c r="I42" s="1" t="str">
        <f>IF('[1]#source_data'!A45="","",IF('[1]#source_data'!G45="","",'[1]#source_data'!G45))</f>
        <v/>
      </c>
      <c r="J42" s="1" t="str">
        <f>IF('[1]#source_data'!A45="","",IF(AND(L42="",M42=""),'[1]#fixed_data'!$B$4&amp;SUBSTITUTE(K42," ","-"),IF(L42="","GB-COH-"&amp;M42,IF(LEFT(L42,2)="SC","GB-SC-"&amp;L42,IF(AND(LEFT(L42,1)="1",LEN(L42)=6),"GB-NIC-"&amp;L42,IF(LEFT(L42,3)="NIC","GB-NIC-"&amp;SUBSTITUTE(L42,"NIC",""),IF(LEFT(L42,1)="X","GB-REV-"&amp;L42,"GB-CHC-"&amp;L42)))))))</f>
        <v/>
      </c>
      <c r="K42" s="1" t="str">
        <f>IF('[1]#source_data'!A45="","",IF('[1]#source_data'!H45="","",'[1]#source_data'!H45))</f>
        <v/>
      </c>
      <c r="L42" s="6" t="str">
        <f>IF('[1]#source_data'!A45="","",IF(ISBLANK('[1]#source_data'!I45),"",'[1]#source_data'!I45))</f>
        <v/>
      </c>
      <c r="M42" s="6" t="str">
        <f>IF('[1]#source_data'!A45="","",IF('[1]#source_data'!J45="","",TEXT('[1]#source_data'!J45,"00000000")))</f>
        <v/>
      </c>
      <c r="N42" s="1" t="str">
        <f>IF('[1]#source_data'!A45="","",IF('[1]#source_data'!K45="","",'[1]#source_data'!K45))</f>
        <v/>
      </c>
      <c r="O42" s="5" t="str">
        <f>IF('[1]#source_data'!A45="","",'[1]#fixed_data'!$B$5)</f>
        <v/>
      </c>
      <c r="P42" s="5" t="str">
        <f>IF('[1]#source_data'!A45="","",'[1]#fixed_data'!$B$6)</f>
        <v/>
      </c>
      <c r="Q42" s="1" t="str">
        <f>IF('[1]#source_data'!A45="","",IF('[1]#source_data'!L45="","",'[1]#source_data'!L45))</f>
        <v/>
      </c>
      <c r="R42" s="5" t="str">
        <f>IF('[1]#source_data'!A45="","",IF('[1]#source_data'!M45="","",'[1]#source_data'!M45))</f>
        <v/>
      </c>
      <c r="S42" s="7" t="str">
        <f>IF('[1]#source_data'!A45="","",'[1]#fixed_data'!$B$7)</f>
        <v/>
      </c>
      <c r="T42" s="5" t="str">
        <f>IF('[1]#source_data'!A45="","",'[1]#fixed_data'!$B$8)</f>
        <v/>
      </c>
    </row>
    <row r="43" spans="1:20" s="4" customFormat="1" x14ac:dyDescent="0.3">
      <c r="A43" s="5" t="str">
        <f>IF('[1]#source_data'!A46="","",CONCATENATE('[1]#fixed_data'!$B$2&amp;'[1]#source_data'!A46))</f>
        <v/>
      </c>
      <c r="B43" s="1" t="str">
        <f>IF('[1]#source_data'!A46="","",CONCATENATE("Grant to "&amp;'[1]#source_data'!H46))</f>
        <v/>
      </c>
      <c r="C43" s="1" t="str">
        <f>IF('[1]#source_data'!A46="","",IF('[1]#source_data'!B46="","",'[1]#source_data'!B46))</f>
        <v/>
      </c>
      <c r="D43" s="5" t="str">
        <f>IF('[1]#source_data'!A46="","",'[1]#fixed_data'!$B$3)</f>
        <v/>
      </c>
      <c r="E43" s="2" t="str">
        <f>IF('[1]#source_data'!A46="","",IF('[1]#source_data'!C46="","",'[1]#source_data'!C46))</f>
        <v/>
      </c>
      <c r="F43" s="3" t="str">
        <f>IF('[1]#source_data'!A46="","",IF('[1]#source_data'!D46="","",'[1]#source_data'!D46))</f>
        <v/>
      </c>
      <c r="G43" s="3" t="str">
        <f>IF('[1]#source_data'!A46="","",IF('[1]#source_data'!E46="","",'[1]#source_data'!E46))</f>
        <v/>
      </c>
      <c r="H43" s="3" t="str">
        <f>IF('[1]#source_data'!A46="","",IF('[1]#source_data'!F46="","",'[1]#source_data'!F46))</f>
        <v/>
      </c>
      <c r="I43" s="1" t="str">
        <f>IF('[1]#source_data'!A46="","",IF('[1]#source_data'!G46="","",'[1]#source_data'!G46))</f>
        <v/>
      </c>
      <c r="J43" s="1" t="str">
        <f>IF('[1]#source_data'!A46="","",IF(AND(L43="",M43=""),'[1]#fixed_data'!$B$4&amp;SUBSTITUTE(K43," ","-"),IF(L43="","GB-COH-"&amp;M43,IF(LEFT(L43,2)="SC","GB-SC-"&amp;L43,IF(AND(LEFT(L43,1)="1",LEN(L43)=6),"GB-NIC-"&amp;L43,IF(LEFT(L43,3)="NIC","GB-NIC-"&amp;SUBSTITUTE(L43,"NIC",""),IF(LEFT(L43,1)="X","GB-REV-"&amp;L43,"GB-CHC-"&amp;L43)))))))</f>
        <v/>
      </c>
      <c r="K43" s="1" t="str">
        <f>IF('[1]#source_data'!A46="","",IF('[1]#source_data'!H46="","",'[1]#source_data'!H46))</f>
        <v/>
      </c>
      <c r="L43" s="6" t="str">
        <f>IF('[1]#source_data'!A46="","",IF(ISBLANK('[1]#source_data'!I46),"",'[1]#source_data'!I46))</f>
        <v/>
      </c>
      <c r="M43" s="6" t="str">
        <f>IF('[1]#source_data'!A46="","",IF('[1]#source_data'!J46="","",TEXT('[1]#source_data'!J46,"00000000")))</f>
        <v/>
      </c>
      <c r="N43" s="1" t="str">
        <f>IF('[1]#source_data'!A46="","",IF('[1]#source_data'!K46="","",'[1]#source_data'!K46))</f>
        <v/>
      </c>
      <c r="O43" s="5" t="str">
        <f>IF('[1]#source_data'!A46="","",'[1]#fixed_data'!$B$5)</f>
        <v/>
      </c>
      <c r="P43" s="5" t="str">
        <f>IF('[1]#source_data'!A46="","",'[1]#fixed_data'!$B$6)</f>
        <v/>
      </c>
      <c r="Q43" s="1" t="str">
        <f>IF('[1]#source_data'!A46="","",IF('[1]#source_data'!L46="","",'[1]#source_data'!L46))</f>
        <v/>
      </c>
      <c r="R43" s="5" t="str">
        <f>IF('[1]#source_data'!A46="","",IF('[1]#source_data'!M46="","",'[1]#source_data'!M46))</f>
        <v/>
      </c>
      <c r="S43" s="7" t="str">
        <f>IF('[1]#source_data'!A46="","",'[1]#fixed_data'!$B$7)</f>
        <v/>
      </c>
      <c r="T43" s="5" t="str">
        <f>IF('[1]#source_data'!A46="","",'[1]#fixed_data'!$B$8)</f>
        <v/>
      </c>
    </row>
    <row r="44" spans="1:20" s="4" customFormat="1" x14ac:dyDescent="0.3">
      <c r="A44" s="5" t="str">
        <f>IF('[1]#source_data'!A47="","",CONCATENATE('[1]#fixed_data'!$B$2&amp;'[1]#source_data'!A47))</f>
        <v/>
      </c>
      <c r="B44" s="1" t="str">
        <f>IF('[1]#source_data'!A47="","",CONCATENATE("Grant to "&amp;'[1]#source_data'!H47))</f>
        <v/>
      </c>
      <c r="C44" s="1" t="str">
        <f>IF('[1]#source_data'!A47="","",IF('[1]#source_data'!B47="","",'[1]#source_data'!B47))</f>
        <v/>
      </c>
      <c r="D44" s="5" t="str">
        <f>IF('[1]#source_data'!A47="","",'[1]#fixed_data'!$B$3)</f>
        <v/>
      </c>
      <c r="E44" s="2" t="str">
        <f>IF('[1]#source_data'!A47="","",IF('[1]#source_data'!C47="","",'[1]#source_data'!C47))</f>
        <v/>
      </c>
      <c r="F44" s="3" t="str">
        <f>IF('[1]#source_data'!A47="","",IF('[1]#source_data'!D47="","",'[1]#source_data'!D47))</f>
        <v/>
      </c>
      <c r="G44" s="3" t="str">
        <f>IF('[1]#source_data'!A47="","",IF('[1]#source_data'!E47="","",'[1]#source_data'!E47))</f>
        <v/>
      </c>
      <c r="H44" s="3" t="str">
        <f>IF('[1]#source_data'!A47="","",IF('[1]#source_data'!F47="","",'[1]#source_data'!F47))</f>
        <v/>
      </c>
      <c r="I44" s="1" t="str">
        <f>IF('[1]#source_data'!A47="","",IF('[1]#source_data'!G47="","",'[1]#source_data'!G47))</f>
        <v/>
      </c>
      <c r="J44" s="1" t="str">
        <f>IF('[1]#source_data'!A47="","",IF(AND(L44="",M44=""),'[1]#fixed_data'!$B$4&amp;SUBSTITUTE(K44," ","-"),IF(L44="","GB-COH-"&amp;M44,IF(LEFT(L44,2)="SC","GB-SC-"&amp;L44,IF(AND(LEFT(L44,1)="1",LEN(L44)=6),"GB-NIC-"&amp;L44,IF(LEFT(L44,3)="NIC","GB-NIC-"&amp;SUBSTITUTE(L44,"NIC",""),IF(LEFT(L44,1)="X","GB-REV-"&amp;L44,"GB-CHC-"&amp;L44)))))))</f>
        <v/>
      </c>
      <c r="K44" s="1" t="str">
        <f>IF('[1]#source_data'!A47="","",IF('[1]#source_data'!H47="","",'[1]#source_data'!H47))</f>
        <v/>
      </c>
      <c r="L44" s="6" t="str">
        <f>IF('[1]#source_data'!A47="","",IF(ISBLANK('[1]#source_data'!I47),"",'[1]#source_data'!I47))</f>
        <v/>
      </c>
      <c r="M44" s="6" t="str">
        <f>IF('[1]#source_data'!A47="","",IF('[1]#source_data'!J47="","",TEXT('[1]#source_data'!J47,"00000000")))</f>
        <v/>
      </c>
      <c r="N44" s="1" t="str">
        <f>IF('[1]#source_data'!A47="","",IF('[1]#source_data'!K47="","",'[1]#source_data'!K47))</f>
        <v/>
      </c>
      <c r="O44" s="5" t="str">
        <f>IF('[1]#source_data'!A47="","",'[1]#fixed_data'!$B$5)</f>
        <v/>
      </c>
      <c r="P44" s="5" t="str">
        <f>IF('[1]#source_data'!A47="","",'[1]#fixed_data'!$B$6)</f>
        <v/>
      </c>
      <c r="Q44" s="1" t="str">
        <f>IF('[1]#source_data'!A47="","",IF('[1]#source_data'!L47="","",'[1]#source_data'!L47))</f>
        <v/>
      </c>
      <c r="R44" s="5" t="str">
        <f>IF('[1]#source_data'!A47="","",IF('[1]#source_data'!M47="","",'[1]#source_data'!M47))</f>
        <v/>
      </c>
      <c r="S44" s="7" t="str">
        <f>IF('[1]#source_data'!A47="","",'[1]#fixed_data'!$B$7)</f>
        <v/>
      </c>
      <c r="T44" s="5" t="str">
        <f>IF('[1]#source_data'!A47="","",'[1]#fixed_data'!$B$8)</f>
        <v/>
      </c>
    </row>
    <row r="45" spans="1:20" s="4" customFormat="1" x14ac:dyDescent="0.3">
      <c r="A45" s="5" t="str">
        <f>IF('[1]#source_data'!A48="","",CONCATENATE('[1]#fixed_data'!$B$2&amp;'[1]#source_data'!A48))</f>
        <v/>
      </c>
      <c r="B45" s="1" t="str">
        <f>IF('[1]#source_data'!A48="","",CONCATENATE("Grant to "&amp;'[1]#source_data'!H48))</f>
        <v/>
      </c>
      <c r="C45" s="1" t="str">
        <f>IF('[1]#source_data'!A48="","",IF('[1]#source_data'!B48="","",'[1]#source_data'!B48))</f>
        <v/>
      </c>
      <c r="D45" s="5" t="str">
        <f>IF('[1]#source_data'!A48="","",'[1]#fixed_data'!$B$3)</f>
        <v/>
      </c>
      <c r="E45" s="2" t="str">
        <f>IF('[1]#source_data'!A48="","",IF('[1]#source_data'!C48="","",'[1]#source_data'!C48))</f>
        <v/>
      </c>
      <c r="F45" s="3" t="str">
        <f>IF('[1]#source_data'!A48="","",IF('[1]#source_data'!D48="","",'[1]#source_data'!D48))</f>
        <v/>
      </c>
      <c r="G45" s="3" t="str">
        <f>IF('[1]#source_data'!A48="","",IF('[1]#source_data'!E48="","",'[1]#source_data'!E48))</f>
        <v/>
      </c>
      <c r="H45" s="3" t="str">
        <f>IF('[1]#source_data'!A48="","",IF('[1]#source_data'!F48="","",'[1]#source_data'!F48))</f>
        <v/>
      </c>
      <c r="I45" s="1" t="str">
        <f>IF('[1]#source_data'!A48="","",IF('[1]#source_data'!G48="","",'[1]#source_data'!G48))</f>
        <v/>
      </c>
      <c r="J45" s="1" t="str">
        <f>IF('[1]#source_data'!A48="","",IF(AND(L45="",M45=""),'[1]#fixed_data'!$B$4&amp;SUBSTITUTE(K45," ","-"),IF(L45="","GB-COH-"&amp;M45,IF(LEFT(L45,2)="SC","GB-SC-"&amp;L45,IF(AND(LEFT(L45,1)="1",LEN(L45)=6),"GB-NIC-"&amp;L45,IF(LEFT(L45,3)="NIC","GB-NIC-"&amp;SUBSTITUTE(L45,"NIC",""),IF(LEFT(L45,1)="X","GB-REV-"&amp;L45,"GB-CHC-"&amp;L45)))))))</f>
        <v/>
      </c>
      <c r="K45" s="1" t="str">
        <f>IF('[1]#source_data'!A48="","",IF('[1]#source_data'!H48="","",'[1]#source_data'!H48))</f>
        <v/>
      </c>
      <c r="L45" s="6" t="str">
        <f>IF('[1]#source_data'!A48="","",IF(ISBLANK('[1]#source_data'!I48),"",'[1]#source_data'!I48))</f>
        <v/>
      </c>
      <c r="M45" s="6" t="str">
        <f>IF('[1]#source_data'!A48="","",IF('[1]#source_data'!J48="","",TEXT('[1]#source_data'!J48,"00000000")))</f>
        <v/>
      </c>
      <c r="N45" s="1" t="str">
        <f>IF('[1]#source_data'!A48="","",IF('[1]#source_data'!K48="","",'[1]#source_data'!K48))</f>
        <v/>
      </c>
      <c r="O45" s="5" t="str">
        <f>IF('[1]#source_data'!A48="","",'[1]#fixed_data'!$B$5)</f>
        <v/>
      </c>
      <c r="P45" s="5" t="str">
        <f>IF('[1]#source_data'!A48="","",'[1]#fixed_data'!$B$6)</f>
        <v/>
      </c>
      <c r="Q45" s="1" t="str">
        <f>IF('[1]#source_data'!A48="","",IF('[1]#source_data'!L48="","",'[1]#source_data'!L48))</f>
        <v/>
      </c>
      <c r="R45" s="5" t="str">
        <f>IF('[1]#source_data'!A48="","",IF('[1]#source_data'!M48="","",'[1]#source_data'!M48))</f>
        <v/>
      </c>
      <c r="S45" s="7" t="str">
        <f>IF('[1]#source_data'!A48="","",'[1]#fixed_data'!$B$7)</f>
        <v/>
      </c>
      <c r="T45" s="5" t="str">
        <f>IF('[1]#source_data'!A48="","",'[1]#fixed_data'!$B$8)</f>
        <v/>
      </c>
    </row>
    <row r="46" spans="1:20" s="4" customFormat="1" x14ac:dyDescent="0.3">
      <c r="A46" s="5" t="str">
        <f>IF('[1]#source_data'!A49="","",CONCATENATE('[1]#fixed_data'!$B$2&amp;'[1]#source_data'!A49))</f>
        <v/>
      </c>
      <c r="B46" s="1" t="str">
        <f>IF('[1]#source_data'!A49="","",CONCATENATE("Grant to "&amp;'[1]#source_data'!H49))</f>
        <v/>
      </c>
      <c r="C46" s="1" t="str">
        <f>IF('[1]#source_data'!A49="","",IF('[1]#source_data'!B49="","",'[1]#source_data'!B49))</f>
        <v/>
      </c>
      <c r="D46" s="5" t="str">
        <f>IF('[1]#source_data'!A49="","",'[1]#fixed_data'!$B$3)</f>
        <v/>
      </c>
      <c r="E46" s="2" t="str">
        <f>IF('[1]#source_data'!A49="","",IF('[1]#source_data'!C49="","",'[1]#source_data'!C49))</f>
        <v/>
      </c>
      <c r="F46" s="3" t="str">
        <f>IF('[1]#source_data'!A49="","",IF('[1]#source_data'!D49="","",'[1]#source_data'!D49))</f>
        <v/>
      </c>
      <c r="G46" s="3" t="str">
        <f>IF('[1]#source_data'!A49="","",IF('[1]#source_data'!E49="","",'[1]#source_data'!E49))</f>
        <v/>
      </c>
      <c r="H46" s="3" t="str">
        <f>IF('[1]#source_data'!A49="","",IF('[1]#source_data'!F49="","",'[1]#source_data'!F49))</f>
        <v/>
      </c>
      <c r="I46" s="1" t="str">
        <f>IF('[1]#source_data'!A49="","",IF('[1]#source_data'!G49="","",'[1]#source_data'!G49))</f>
        <v/>
      </c>
      <c r="J46" s="1" t="str">
        <f>IF('[1]#source_data'!A49="","",IF(AND(L46="",M46=""),'[1]#fixed_data'!$B$4&amp;SUBSTITUTE(K46," ","-"),IF(L46="","GB-COH-"&amp;M46,IF(LEFT(L46,2)="SC","GB-SC-"&amp;L46,IF(AND(LEFT(L46,1)="1",LEN(L46)=6),"GB-NIC-"&amp;L46,IF(LEFT(L46,3)="NIC","GB-NIC-"&amp;SUBSTITUTE(L46,"NIC",""),IF(LEFT(L46,1)="X","GB-REV-"&amp;L46,"GB-CHC-"&amp;L46)))))))</f>
        <v/>
      </c>
      <c r="K46" s="1" t="str">
        <f>IF('[1]#source_data'!A49="","",IF('[1]#source_data'!H49="","",'[1]#source_data'!H49))</f>
        <v/>
      </c>
      <c r="L46" s="6" t="str">
        <f>IF('[1]#source_data'!A49="","",IF(ISBLANK('[1]#source_data'!I49),"",'[1]#source_data'!I49))</f>
        <v/>
      </c>
      <c r="M46" s="6" t="str">
        <f>IF('[1]#source_data'!A49="","",IF('[1]#source_data'!J49="","",TEXT('[1]#source_data'!J49,"00000000")))</f>
        <v/>
      </c>
      <c r="N46" s="1" t="str">
        <f>IF('[1]#source_data'!A49="","",IF('[1]#source_data'!K49="","",'[1]#source_data'!K49))</f>
        <v/>
      </c>
      <c r="O46" s="5" t="str">
        <f>IF('[1]#source_data'!A49="","",'[1]#fixed_data'!$B$5)</f>
        <v/>
      </c>
      <c r="P46" s="5" t="str">
        <f>IF('[1]#source_data'!A49="","",'[1]#fixed_data'!$B$6)</f>
        <v/>
      </c>
      <c r="Q46" s="1" t="str">
        <f>IF('[1]#source_data'!A49="","",IF('[1]#source_data'!L49="","",'[1]#source_data'!L49))</f>
        <v/>
      </c>
      <c r="R46" s="5" t="str">
        <f>IF('[1]#source_data'!A49="","",IF('[1]#source_data'!M49="","",'[1]#source_data'!M49))</f>
        <v/>
      </c>
      <c r="S46" s="7" t="str">
        <f>IF('[1]#source_data'!A49="","",'[1]#fixed_data'!$B$7)</f>
        <v/>
      </c>
      <c r="T46" s="5" t="str">
        <f>IF('[1]#source_data'!A49="","",'[1]#fixed_data'!$B$8)</f>
        <v/>
      </c>
    </row>
    <row r="47" spans="1:20" s="4" customFormat="1" x14ac:dyDescent="0.3">
      <c r="A47" s="5" t="str">
        <f>IF('[1]#source_data'!A50="","",CONCATENATE('[1]#fixed_data'!$B$2&amp;'[1]#source_data'!A50))</f>
        <v/>
      </c>
      <c r="B47" s="1" t="str">
        <f>IF('[1]#source_data'!A50="","",CONCATENATE("Grant to "&amp;'[1]#source_data'!H50))</f>
        <v/>
      </c>
      <c r="C47" s="1" t="str">
        <f>IF('[1]#source_data'!A50="","",IF('[1]#source_data'!B50="","",'[1]#source_data'!B50))</f>
        <v/>
      </c>
      <c r="D47" s="5" t="str">
        <f>IF('[1]#source_data'!A50="","",'[1]#fixed_data'!$B$3)</f>
        <v/>
      </c>
      <c r="E47" s="2" t="str">
        <f>IF('[1]#source_data'!A50="","",IF('[1]#source_data'!C50="","",'[1]#source_data'!C50))</f>
        <v/>
      </c>
      <c r="F47" s="3" t="str">
        <f>IF('[1]#source_data'!A50="","",IF('[1]#source_data'!D50="","",'[1]#source_data'!D50))</f>
        <v/>
      </c>
      <c r="G47" s="3" t="str">
        <f>IF('[1]#source_data'!A50="","",IF('[1]#source_data'!E50="","",'[1]#source_data'!E50))</f>
        <v/>
      </c>
      <c r="H47" s="3" t="str">
        <f>IF('[1]#source_data'!A50="","",IF('[1]#source_data'!F50="","",'[1]#source_data'!F50))</f>
        <v/>
      </c>
      <c r="I47" s="1" t="str">
        <f>IF('[1]#source_data'!A50="","",IF('[1]#source_data'!G50="","",'[1]#source_data'!G50))</f>
        <v/>
      </c>
      <c r="J47" s="1" t="str">
        <f>IF('[1]#source_data'!A50="","",IF(AND(L47="",M47=""),'[1]#fixed_data'!$B$4&amp;SUBSTITUTE(K47," ","-"),IF(L47="","GB-COH-"&amp;M47,IF(LEFT(L47,2)="SC","GB-SC-"&amp;L47,IF(AND(LEFT(L47,1)="1",LEN(L47)=6),"GB-NIC-"&amp;L47,IF(LEFT(L47,3)="NIC","GB-NIC-"&amp;SUBSTITUTE(L47,"NIC",""),IF(LEFT(L47,1)="X","GB-REV-"&amp;L47,"GB-CHC-"&amp;L47)))))))</f>
        <v/>
      </c>
      <c r="K47" s="1" t="str">
        <f>IF('[1]#source_data'!A50="","",IF('[1]#source_data'!H50="","",'[1]#source_data'!H50))</f>
        <v/>
      </c>
      <c r="L47" s="6" t="str">
        <f>IF('[1]#source_data'!A50="","",IF(ISBLANK('[1]#source_data'!I50),"",'[1]#source_data'!I50))</f>
        <v/>
      </c>
      <c r="M47" s="6" t="str">
        <f>IF('[1]#source_data'!A50="","",IF('[1]#source_data'!J50="","",TEXT('[1]#source_data'!J50,"00000000")))</f>
        <v/>
      </c>
      <c r="N47" s="1" t="str">
        <f>IF('[1]#source_data'!A50="","",IF('[1]#source_data'!K50="","",'[1]#source_data'!K50))</f>
        <v/>
      </c>
      <c r="O47" s="5" t="str">
        <f>IF('[1]#source_data'!A50="","",'[1]#fixed_data'!$B$5)</f>
        <v/>
      </c>
      <c r="P47" s="5" t="str">
        <f>IF('[1]#source_data'!A50="","",'[1]#fixed_data'!$B$6)</f>
        <v/>
      </c>
      <c r="Q47" s="1" t="str">
        <f>IF('[1]#source_data'!A50="","",IF('[1]#source_data'!L50="","",'[1]#source_data'!L50))</f>
        <v/>
      </c>
      <c r="R47" s="5" t="str">
        <f>IF('[1]#source_data'!A50="","",IF('[1]#source_data'!M50="","",'[1]#source_data'!M50))</f>
        <v/>
      </c>
      <c r="S47" s="7" t="str">
        <f>IF('[1]#source_data'!A50="","",'[1]#fixed_data'!$B$7)</f>
        <v/>
      </c>
      <c r="T47" s="5" t="str">
        <f>IF('[1]#source_data'!A50="","",'[1]#fixed_data'!$B$8)</f>
        <v/>
      </c>
    </row>
    <row r="48" spans="1:20" s="4" customFormat="1" x14ac:dyDescent="0.3">
      <c r="A48" s="5" t="str">
        <f>IF('[1]#source_data'!A51="","",CONCATENATE('[1]#fixed_data'!$B$2&amp;'[1]#source_data'!A51))</f>
        <v/>
      </c>
      <c r="B48" s="1" t="str">
        <f>IF('[1]#source_data'!A51="","",CONCATENATE("Grant to "&amp;'[1]#source_data'!H51))</f>
        <v/>
      </c>
      <c r="C48" s="1" t="str">
        <f>IF('[1]#source_data'!A51="","",IF('[1]#source_data'!B51="","",'[1]#source_data'!B51))</f>
        <v/>
      </c>
      <c r="D48" s="5" t="str">
        <f>IF('[1]#source_data'!A51="","",'[1]#fixed_data'!$B$3)</f>
        <v/>
      </c>
      <c r="E48" s="2" t="str">
        <f>IF('[1]#source_data'!A51="","",IF('[1]#source_data'!C51="","",'[1]#source_data'!C51))</f>
        <v/>
      </c>
      <c r="F48" s="3" t="str">
        <f>IF('[1]#source_data'!A51="","",IF('[1]#source_data'!D51="","",'[1]#source_data'!D51))</f>
        <v/>
      </c>
      <c r="G48" s="3" t="str">
        <f>IF('[1]#source_data'!A51="","",IF('[1]#source_data'!E51="","",'[1]#source_data'!E51))</f>
        <v/>
      </c>
      <c r="H48" s="3" t="str">
        <f>IF('[1]#source_data'!A51="","",IF('[1]#source_data'!F51="","",'[1]#source_data'!F51))</f>
        <v/>
      </c>
      <c r="I48" s="1" t="str">
        <f>IF('[1]#source_data'!A51="","",IF('[1]#source_data'!G51="","",'[1]#source_data'!G51))</f>
        <v/>
      </c>
      <c r="J48" s="1" t="str">
        <f>IF('[1]#source_data'!A51="","",IF(AND(L48="",M48=""),'[1]#fixed_data'!$B$4&amp;SUBSTITUTE(K48," ","-"),IF(L48="","GB-COH-"&amp;M48,IF(LEFT(L48,2)="SC","GB-SC-"&amp;L48,IF(AND(LEFT(L48,1)="1",LEN(L48)=6),"GB-NIC-"&amp;L48,IF(LEFT(L48,3)="NIC","GB-NIC-"&amp;SUBSTITUTE(L48,"NIC",""),IF(LEFT(L48,1)="X","GB-REV-"&amp;L48,"GB-CHC-"&amp;L48)))))))</f>
        <v/>
      </c>
      <c r="K48" s="1" t="str">
        <f>IF('[1]#source_data'!A51="","",IF('[1]#source_data'!H51="","",'[1]#source_data'!H51))</f>
        <v/>
      </c>
      <c r="L48" s="6" t="str">
        <f>IF('[1]#source_data'!A51="","",IF(ISBLANK('[1]#source_data'!I51),"",'[1]#source_data'!I51))</f>
        <v/>
      </c>
      <c r="M48" s="6" t="str">
        <f>IF('[1]#source_data'!A51="","",IF('[1]#source_data'!J51="","",TEXT('[1]#source_data'!J51,"00000000")))</f>
        <v/>
      </c>
      <c r="N48" s="1" t="str">
        <f>IF('[1]#source_data'!A51="","",IF('[1]#source_data'!K51="","",'[1]#source_data'!K51))</f>
        <v/>
      </c>
      <c r="O48" s="5" t="str">
        <f>IF('[1]#source_data'!A51="","",'[1]#fixed_data'!$B$5)</f>
        <v/>
      </c>
      <c r="P48" s="5" t="str">
        <f>IF('[1]#source_data'!A51="","",'[1]#fixed_data'!$B$6)</f>
        <v/>
      </c>
      <c r="Q48" s="1" t="str">
        <f>IF('[1]#source_data'!A51="","",IF('[1]#source_data'!L51="","",'[1]#source_data'!L51))</f>
        <v/>
      </c>
      <c r="R48" s="5" t="str">
        <f>IF('[1]#source_data'!A51="","",IF('[1]#source_data'!M51="","",'[1]#source_data'!M51))</f>
        <v/>
      </c>
      <c r="S48" s="7" t="str">
        <f>IF('[1]#source_data'!A51="","",'[1]#fixed_data'!$B$7)</f>
        <v/>
      </c>
      <c r="T48" s="5" t="str">
        <f>IF('[1]#source_data'!A51="","",'[1]#fixed_data'!$B$8)</f>
        <v/>
      </c>
    </row>
    <row r="49" spans="1:20" s="4" customFormat="1" x14ac:dyDescent="0.3">
      <c r="A49" s="5" t="str">
        <f>IF('[1]#source_data'!A52="","",CONCATENATE('[1]#fixed_data'!$B$2&amp;'[1]#source_data'!A52))</f>
        <v/>
      </c>
      <c r="B49" s="1" t="str">
        <f>IF('[1]#source_data'!A52="","",CONCATENATE("Grant to "&amp;'[1]#source_data'!H52))</f>
        <v/>
      </c>
      <c r="C49" s="1" t="str">
        <f>IF('[1]#source_data'!A52="","",IF('[1]#source_data'!B52="","",'[1]#source_data'!B52))</f>
        <v/>
      </c>
      <c r="D49" s="5" t="str">
        <f>IF('[1]#source_data'!A52="","",'[1]#fixed_data'!$B$3)</f>
        <v/>
      </c>
      <c r="E49" s="2" t="str">
        <f>IF('[1]#source_data'!A52="","",IF('[1]#source_data'!C52="","",'[1]#source_data'!C52))</f>
        <v/>
      </c>
      <c r="F49" s="3" t="str">
        <f>IF('[1]#source_data'!A52="","",IF('[1]#source_data'!D52="","",'[1]#source_data'!D52))</f>
        <v/>
      </c>
      <c r="G49" s="3" t="str">
        <f>IF('[1]#source_data'!A52="","",IF('[1]#source_data'!E52="","",'[1]#source_data'!E52))</f>
        <v/>
      </c>
      <c r="H49" s="3" t="str">
        <f>IF('[1]#source_data'!A52="","",IF('[1]#source_data'!F52="","",'[1]#source_data'!F52))</f>
        <v/>
      </c>
      <c r="I49" s="1" t="str">
        <f>IF('[1]#source_data'!A52="","",IF('[1]#source_data'!G52="","",'[1]#source_data'!G52))</f>
        <v/>
      </c>
      <c r="J49" s="1" t="str">
        <f>IF('[1]#source_data'!A52="","",IF(AND(L49="",M49=""),'[1]#fixed_data'!$B$4&amp;SUBSTITUTE(K49," ","-"),IF(L49="","GB-COH-"&amp;M49,IF(LEFT(L49,2)="SC","GB-SC-"&amp;L49,IF(AND(LEFT(L49,1)="1",LEN(L49)=6),"GB-NIC-"&amp;L49,IF(LEFT(L49,3)="NIC","GB-NIC-"&amp;SUBSTITUTE(L49,"NIC",""),IF(LEFT(L49,1)="X","GB-REV-"&amp;L49,"GB-CHC-"&amp;L49)))))))</f>
        <v/>
      </c>
      <c r="K49" s="1" t="str">
        <f>IF('[1]#source_data'!A52="","",IF('[1]#source_data'!H52="","",'[1]#source_data'!H52))</f>
        <v/>
      </c>
      <c r="L49" s="6" t="str">
        <f>IF('[1]#source_data'!A52="","",IF(ISBLANK('[1]#source_data'!I52),"",'[1]#source_data'!I52))</f>
        <v/>
      </c>
      <c r="M49" s="6" t="str">
        <f>IF('[1]#source_data'!A52="","",IF('[1]#source_data'!J52="","",TEXT('[1]#source_data'!J52,"00000000")))</f>
        <v/>
      </c>
      <c r="N49" s="1" t="str">
        <f>IF('[1]#source_data'!A52="","",IF('[1]#source_data'!K52="","",'[1]#source_data'!K52))</f>
        <v/>
      </c>
      <c r="O49" s="5" t="str">
        <f>IF('[1]#source_data'!A52="","",'[1]#fixed_data'!$B$5)</f>
        <v/>
      </c>
      <c r="P49" s="5" t="str">
        <f>IF('[1]#source_data'!A52="","",'[1]#fixed_data'!$B$6)</f>
        <v/>
      </c>
      <c r="Q49" s="1" t="str">
        <f>IF('[1]#source_data'!A52="","",IF('[1]#source_data'!L52="","",'[1]#source_data'!L52))</f>
        <v/>
      </c>
      <c r="R49" s="5" t="str">
        <f>IF('[1]#source_data'!A52="","",IF('[1]#source_data'!M52="","",'[1]#source_data'!M52))</f>
        <v/>
      </c>
      <c r="S49" s="7" t="str">
        <f>IF('[1]#source_data'!A52="","",'[1]#fixed_data'!$B$7)</f>
        <v/>
      </c>
      <c r="T49" s="5" t="str">
        <f>IF('[1]#source_data'!A52="","",'[1]#fixed_data'!$B$8)</f>
        <v/>
      </c>
    </row>
    <row r="50" spans="1:20" s="4" customFormat="1" x14ac:dyDescent="0.3">
      <c r="A50" s="5" t="str">
        <f>IF('[1]#source_data'!A53="","",CONCATENATE('[1]#fixed_data'!$B$2&amp;'[1]#source_data'!A53))</f>
        <v/>
      </c>
      <c r="B50" s="1" t="str">
        <f>IF('[1]#source_data'!A53="","",CONCATENATE("Grant to "&amp;'[1]#source_data'!H53))</f>
        <v/>
      </c>
      <c r="C50" s="1" t="str">
        <f>IF('[1]#source_data'!A53="","",IF('[1]#source_data'!B53="","",'[1]#source_data'!B53))</f>
        <v/>
      </c>
      <c r="D50" s="5" t="str">
        <f>IF('[1]#source_data'!A53="","",'[1]#fixed_data'!$B$3)</f>
        <v/>
      </c>
      <c r="E50" s="2" t="str">
        <f>IF('[1]#source_data'!A53="","",IF('[1]#source_data'!C53="","",'[1]#source_data'!C53))</f>
        <v/>
      </c>
      <c r="F50" s="3" t="str">
        <f>IF('[1]#source_data'!A53="","",IF('[1]#source_data'!D53="","",'[1]#source_data'!D53))</f>
        <v/>
      </c>
      <c r="G50" s="3" t="str">
        <f>IF('[1]#source_data'!A53="","",IF('[1]#source_data'!E53="","",'[1]#source_data'!E53))</f>
        <v/>
      </c>
      <c r="H50" s="3" t="str">
        <f>IF('[1]#source_data'!A53="","",IF('[1]#source_data'!F53="","",'[1]#source_data'!F53))</f>
        <v/>
      </c>
      <c r="I50" s="1" t="str">
        <f>IF('[1]#source_data'!A53="","",IF('[1]#source_data'!G53="","",'[1]#source_data'!G53))</f>
        <v/>
      </c>
      <c r="J50" s="1" t="str">
        <f>IF('[1]#source_data'!A53="","",IF(AND(L50="",M50=""),'[1]#fixed_data'!$B$4&amp;SUBSTITUTE(K50," ","-"),IF(L50="","GB-COH-"&amp;M50,IF(LEFT(L50,2)="SC","GB-SC-"&amp;L50,IF(AND(LEFT(L50,1)="1",LEN(L50)=6),"GB-NIC-"&amp;L50,IF(LEFT(L50,3)="NIC","GB-NIC-"&amp;SUBSTITUTE(L50,"NIC",""),IF(LEFT(L50,1)="X","GB-REV-"&amp;L50,"GB-CHC-"&amp;L50)))))))</f>
        <v/>
      </c>
      <c r="K50" s="1" t="str">
        <f>IF('[1]#source_data'!A53="","",IF('[1]#source_data'!H53="","",'[1]#source_data'!H53))</f>
        <v/>
      </c>
      <c r="L50" s="6" t="str">
        <f>IF('[1]#source_data'!A53="","",IF(ISBLANK('[1]#source_data'!I53),"",'[1]#source_data'!I53))</f>
        <v/>
      </c>
      <c r="M50" s="6" t="str">
        <f>IF('[1]#source_data'!A53="","",IF('[1]#source_data'!J53="","",TEXT('[1]#source_data'!J53,"00000000")))</f>
        <v/>
      </c>
      <c r="N50" s="1" t="str">
        <f>IF('[1]#source_data'!A53="","",IF('[1]#source_data'!K53="","",'[1]#source_data'!K53))</f>
        <v/>
      </c>
      <c r="O50" s="5" t="str">
        <f>IF('[1]#source_data'!A53="","",'[1]#fixed_data'!$B$5)</f>
        <v/>
      </c>
      <c r="P50" s="5" t="str">
        <f>IF('[1]#source_data'!A53="","",'[1]#fixed_data'!$B$6)</f>
        <v/>
      </c>
      <c r="Q50" s="1" t="str">
        <f>IF('[1]#source_data'!A53="","",IF('[1]#source_data'!L53="","",'[1]#source_data'!L53))</f>
        <v/>
      </c>
      <c r="R50" s="5" t="str">
        <f>IF('[1]#source_data'!A53="","",IF('[1]#source_data'!M53="","",'[1]#source_data'!M53))</f>
        <v/>
      </c>
      <c r="S50" s="7" t="str">
        <f>IF('[1]#source_data'!A53="","",'[1]#fixed_data'!$B$7)</f>
        <v/>
      </c>
      <c r="T50" s="5" t="str">
        <f>IF('[1]#source_data'!A53="","",'[1]#fixed_data'!$B$8)</f>
        <v/>
      </c>
    </row>
    <row r="51" spans="1:20" s="4" customFormat="1" x14ac:dyDescent="0.3">
      <c r="A51" s="5" t="str">
        <f>IF('[1]#source_data'!A54="","",CONCATENATE('[1]#fixed_data'!$B$2&amp;'[1]#source_data'!A54))</f>
        <v/>
      </c>
      <c r="B51" s="1" t="str">
        <f>IF('[1]#source_data'!A54="","",CONCATENATE("Grant to "&amp;'[1]#source_data'!H54))</f>
        <v/>
      </c>
      <c r="C51" s="1" t="str">
        <f>IF('[1]#source_data'!A54="","",IF('[1]#source_data'!B54="","",'[1]#source_data'!B54))</f>
        <v/>
      </c>
      <c r="D51" s="5" t="str">
        <f>IF('[1]#source_data'!A54="","",'[1]#fixed_data'!$B$3)</f>
        <v/>
      </c>
      <c r="E51" s="2" t="str">
        <f>IF('[1]#source_data'!A54="","",IF('[1]#source_data'!C54="","",'[1]#source_data'!C54))</f>
        <v/>
      </c>
      <c r="F51" s="3" t="str">
        <f>IF('[1]#source_data'!A54="","",IF('[1]#source_data'!D54="","",'[1]#source_data'!D54))</f>
        <v/>
      </c>
      <c r="G51" s="3" t="str">
        <f>IF('[1]#source_data'!A54="","",IF('[1]#source_data'!E54="","",'[1]#source_data'!E54))</f>
        <v/>
      </c>
      <c r="H51" s="3" t="str">
        <f>IF('[1]#source_data'!A54="","",IF('[1]#source_data'!F54="","",'[1]#source_data'!F54))</f>
        <v/>
      </c>
      <c r="I51" s="1" t="str">
        <f>IF('[1]#source_data'!A54="","",IF('[1]#source_data'!G54="","",'[1]#source_data'!G54))</f>
        <v/>
      </c>
      <c r="J51" s="1" t="str">
        <f>IF('[1]#source_data'!A54="","",IF(AND(L51="",M51=""),'[1]#fixed_data'!$B$4&amp;SUBSTITUTE(K51," ","-"),IF(L51="","GB-COH-"&amp;M51,IF(LEFT(L51,2)="SC","GB-SC-"&amp;L51,IF(AND(LEFT(L51,1)="1",LEN(L51)=6),"GB-NIC-"&amp;L51,IF(LEFT(L51,3)="NIC","GB-NIC-"&amp;SUBSTITUTE(L51,"NIC",""),IF(LEFT(L51,1)="X","GB-REV-"&amp;L51,"GB-CHC-"&amp;L51)))))))</f>
        <v/>
      </c>
      <c r="K51" s="1" t="str">
        <f>IF('[1]#source_data'!A54="","",IF('[1]#source_data'!H54="","",'[1]#source_data'!H54))</f>
        <v/>
      </c>
      <c r="L51" s="6" t="str">
        <f>IF('[1]#source_data'!A54="","",IF(ISBLANK('[1]#source_data'!I54),"",'[1]#source_data'!I54))</f>
        <v/>
      </c>
      <c r="M51" s="6" t="str">
        <f>IF('[1]#source_data'!A54="","",IF('[1]#source_data'!J54="","",TEXT('[1]#source_data'!J54,"00000000")))</f>
        <v/>
      </c>
      <c r="N51" s="1" t="str">
        <f>IF('[1]#source_data'!A54="","",IF('[1]#source_data'!K54="","",'[1]#source_data'!K54))</f>
        <v/>
      </c>
      <c r="O51" s="5" t="str">
        <f>IF('[1]#source_data'!A54="","",'[1]#fixed_data'!$B$5)</f>
        <v/>
      </c>
      <c r="P51" s="5" t="str">
        <f>IF('[1]#source_data'!A54="","",'[1]#fixed_data'!$B$6)</f>
        <v/>
      </c>
      <c r="Q51" s="1" t="str">
        <f>IF('[1]#source_data'!A54="","",IF('[1]#source_data'!L54="","",'[1]#source_data'!L54))</f>
        <v/>
      </c>
      <c r="R51" s="5" t="str">
        <f>IF('[1]#source_data'!A54="","",IF('[1]#source_data'!M54="","",'[1]#source_data'!M54))</f>
        <v/>
      </c>
      <c r="S51" s="7" t="str">
        <f>IF('[1]#source_data'!A54="","",'[1]#fixed_data'!$B$7)</f>
        <v/>
      </c>
      <c r="T51" s="5" t="str">
        <f>IF('[1]#source_data'!A54="","",'[1]#fixed_data'!$B$8)</f>
        <v/>
      </c>
    </row>
    <row r="52" spans="1:20" x14ac:dyDescent="0.3">
      <c r="A52" s="5" t="str">
        <f>IF('[1]#source_data'!A55="","",CONCATENATE('[1]#fixed_data'!$B$2&amp;'[1]#source_data'!A55))</f>
        <v/>
      </c>
      <c r="B52" s="1" t="str">
        <f>IF('[1]#source_data'!A55="","",CONCATENATE("Grant to "&amp;'[1]#source_data'!H55))</f>
        <v/>
      </c>
      <c r="C52" s="1" t="str">
        <f>IF('[1]#source_data'!A55="","",IF('[1]#source_data'!B55="","",'[1]#source_data'!B55))</f>
        <v/>
      </c>
      <c r="D52" s="5" t="str">
        <f>IF('[1]#source_data'!A55="","",'[1]#fixed_data'!$B$3)</f>
        <v/>
      </c>
      <c r="E52" s="2" t="str">
        <f>IF('[1]#source_data'!A55="","",IF('[1]#source_data'!C55="","",'[1]#source_data'!C55))</f>
        <v/>
      </c>
      <c r="F52" s="3" t="str">
        <f>IF('[1]#source_data'!A55="","",IF('[1]#source_data'!D55="","",'[1]#source_data'!D55))</f>
        <v/>
      </c>
      <c r="G52" s="3" t="str">
        <f>IF('[1]#source_data'!A55="","",IF('[1]#source_data'!E55="","",'[1]#source_data'!E55))</f>
        <v/>
      </c>
      <c r="H52" s="3" t="str">
        <f>IF('[1]#source_data'!A55="","",IF('[1]#source_data'!F55="","",'[1]#source_data'!F55))</f>
        <v/>
      </c>
      <c r="I52" s="1" t="str">
        <f>IF('[1]#source_data'!A55="","",IF('[1]#source_data'!G55="","",'[1]#source_data'!G55))</f>
        <v/>
      </c>
      <c r="J52" s="1" t="str">
        <f>IF('[1]#source_data'!A55="","",IF(AND(L52="",M52=""),'[1]#fixed_data'!$B$4&amp;SUBSTITUTE(K52," ","-"),IF(L52="","GB-COH-"&amp;M52,IF(LEFT(L52,2)="SC","GB-SC-"&amp;L52,IF(AND(LEFT(L52,1)="1",LEN(L52)=6),"GB-NIC-"&amp;L52,IF(LEFT(L52,3)="NIC","GB-NIC-"&amp;SUBSTITUTE(L52,"NIC",""),IF(LEFT(L52,1)="X","GB-REV-"&amp;L52,"GB-CHC-"&amp;L52)))))))</f>
        <v/>
      </c>
      <c r="K52" s="1" t="str">
        <f>IF('[1]#source_data'!A55="","",IF('[1]#source_data'!H55="","",'[1]#source_data'!H55))</f>
        <v/>
      </c>
      <c r="L52" s="6" t="str">
        <f>IF('[1]#source_data'!A55="","",IF(ISBLANK('[1]#source_data'!I55),"",'[1]#source_data'!I55))</f>
        <v/>
      </c>
      <c r="M52" s="6" t="str">
        <f>IF('[1]#source_data'!A55="","",IF('[1]#source_data'!J55="","",TEXT('[1]#source_data'!J55,"00000000")))</f>
        <v/>
      </c>
      <c r="N52" s="1" t="str">
        <f>IF('[1]#source_data'!A55="","",IF('[1]#source_data'!K55="","",'[1]#source_data'!K55))</f>
        <v/>
      </c>
      <c r="O52" s="5" t="str">
        <f>IF('[1]#source_data'!A55="","",'[1]#fixed_data'!$B$5)</f>
        <v/>
      </c>
      <c r="P52" s="5" t="str">
        <f>IF('[1]#source_data'!A55="","",'[1]#fixed_data'!$B$6)</f>
        <v/>
      </c>
      <c r="Q52" s="1" t="str">
        <f>IF('[1]#source_data'!A55="","",IF('[1]#source_data'!L55="","",'[1]#source_data'!L55))</f>
        <v/>
      </c>
      <c r="R52" s="5" t="str">
        <f>IF('[1]#source_data'!A55="","",IF('[1]#source_data'!M55="","",'[1]#source_data'!M55))</f>
        <v/>
      </c>
      <c r="S52" s="7" t="str">
        <f>IF('[1]#source_data'!A55="","",'[1]#fixed_data'!$B$7)</f>
        <v/>
      </c>
      <c r="T52" s="5" t="str">
        <f>IF('[1]#source_data'!A55="","",'[1]#fixed_data'!$B$8)</f>
        <v/>
      </c>
    </row>
    <row r="53" spans="1:20" x14ac:dyDescent="0.3">
      <c r="A53" s="5" t="str">
        <f>IF('[1]#source_data'!A56="","",CONCATENATE('[1]#fixed_data'!$B$2&amp;'[1]#source_data'!A56))</f>
        <v/>
      </c>
      <c r="B53" s="1" t="str">
        <f>IF('[1]#source_data'!A56="","",CONCATENATE("Grant to "&amp;'[1]#source_data'!H56))</f>
        <v/>
      </c>
      <c r="C53" s="1" t="str">
        <f>IF('[1]#source_data'!A56="","",IF('[1]#source_data'!B56="","",'[1]#source_data'!B56))</f>
        <v/>
      </c>
      <c r="D53" s="5" t="str">
        <f>IF('[1]#source_data'!A56="","",'[1]#fixed_data'!$B$3)</f>
        <v/>
      </c>
      <c r="E53" s="2" t="str">
        <f>IF('[1]#source_data'!A56="","",IF('[1]#source_data'!C56="","",'[1]#source_data'!C56))</f>
        <v/>
      </c>
      <c r="F53" s="3" t="str">
        <f>IF('[1]#source_data'!A56="","",IF('[1]#source_data'!D56="","",'[1]#source_data'!D56))</f>
        <v/>
      </c>
      <c r="G53" s="3" t="str">
        <f>IF('[1]#source_data'!A56="","",IF('[1]#source_data'!E56="","",'[1]#source_data'!E56))</f>
        <v/>
      </c>
      <c r="H53" s="3" t="str">
        <f>IF('[1]#source_data'!A56="","",IF('[1]#source_data'!F56="","",'[1]#source_data'!F56))</f>
        <v/>
      </c>
      <c r="I53" s="1" t="str">
        <f>IF('[1]#source_data'!A56="","",IF('[1]#source_data'!G56="","",'[1]#source_data'!G56))</f>
        <v/>
      </c>
      <c r="J53" s="1" t="str">
        <f>IF('[1]#source_data'!A56="","",IF(AND(L53="",M53=""),'[1]#fixed_data'!$B$4&amp;SUBSTITUTE(K53," ","-"),IF(L53="","GB-COH-"&amp;M53,IF(LEFT(L53,2)="SC","GB-SC-"&amp;L53,IF(AND(LEFT(L53,1)="1",LEN(L53)=6),"GB-NIC-"&amp;L53,IF(LEFT(L53,3)="NIC","GB-NIC-"&amp;SUBSTITUTE(L53,"NIC",""),IF(LEFT(L53,1)="X","GB-REV-"&amp;L53,"GB-CHC-"&amp;L53)))))))</f>
        <v/>
      </c>
      <c r="K53" s="1" t="str">
        <f>IF('[1]#source_data'!A56="","",IF('[1]#source_data'!H56="","",'[1]#source_data'!H56))</f>
        <v/>
      </c>
      <c r="L53" s="6" t="str">
        <f>IF('[1]#source_data'!A56="","",IF(ISBLANK('[1]#source_data'!I56),"",'[1]#source_data'!I56))</f>
        <v/>
      </c>
      <c r="M53" s="6" t="str">
        <f>IF('[1]#source_data'!A56="","",IF('[1]#source_data'!J56="","",TEXT('[1]#source_data'!J56,"00000000")))</f>
        <v/>
      </c>
      <c r="N53" s="1" t="str">
        <f>IF('[1]#source_data'!A56="","",IF('[1]#source_data'!K56="","",'[1]#source_data'!K56))</f>
        <v/>
      </c>
      <c r="O53" s="5" t="str">
        <f>IF('[1]#source_data'!A56="","",'[1]#fixed_data'!$B$5)</f>
        <v/>
      </c>
      <c r="P53" s="5" t="str">
        <f>IF('[1]#source_data'!A56="","",'[1]#fixed_data'!$B$6)</f>
        <v/>
      </c>
      <c r="Q53" s="1" t="str">
        <f>IF('[1]#source_data'!A56="","",IF('[1]#source_data'!L56="","",'[1]#source_data'!L56))</f>
        <v/>
      </c>
      <c r="R53" s="5" t="str">
        <f>IF('[1]#source_data'!A56="","",IF('[1]#source_data'!M56="","",'[1]#source_data'!M56))</f>
        <v/>
      </c>
      <c r="S53" s="7" t="str">
        <f>IF('[1]#source_data'!A56="","",'[1]#fixed_data'!$B$7)</f>
        <v/>
      </c>
      <c r="T53" s="5" t="str">
        <f>IF('[1]#source_data'!A56="","",'[1]#fixed_data'!$B$8)</f>
        <v/>
      </c>
    </row>
    <row r="54" spans="1:20" x14ac:dyDescent="0.3">
      <c r="A54" s="5" t="str">
        <f>IF('[1]#source_data'!A57="","",CONCATENATE('[1]#fixed_data'!$B$2&amp;'[1]#source_data'!A57))</f>
        <v/>
      </c>
      <c r="B54" s="1" t="str">
        <f>IF('[1]#source_data'!A57="","",CONCATENATE("Grant to "&amp;'[1]#source_data'!H57))</f>
        <v/>
      </c>
      <c r="C54" s="1" t="str">
        <f>IF('[1]#source_data'!A57="","",IF('[1]#source_data'!B57="","",'[1]#source_data'!B57))</f>
        <v/>
      </c>
      <c r="D54" s="5" t="str">
        <f>IF('[1]#source_data'!A57="","",'[1]#fixed_data'!$B$3)</f>
        <v/>
      </c>
      <c r="E54" s="2" t="str">
        <f>IF('[1]#source_data'!A57="","",IF('[1]#source_data'!C57="","",'[1]#source_data'!C57))</f>
        <v/>
      </c>
      <c r="F54" s="3" t="str">
        <f>IF('[1]#source_data'!A57="","",IF('[1]#source_data'!D57="","",'[1]#source_data'!D57))</f>
        <v/>
      </c>
      <c r="G54" s="3" t="str">
        <f>IF('[1]#source_data'!A57="","",IF('[1]#source_data'!E57="","",'[1]#source_data'!E57))</f>
        <v/>
      </c>
      <c r="H54" s="3" t="str">
        <f>IF('[1]#source_data'!A57="","",IF('[1]#source_data'!F57="","",'[1]#source_data'!F57))</f>
        <v/>
      </c>
      <c r="I54" s="1" t="str">
        <f>IF('[1]#source_data'!A57="","",IF('[1]#source_data'!G57="","",'[1]#source_data'!G57))</f>
        <v/>
      </c>
      <c r="J54" s="1" t="str">
        <f>IF('[1]#source_data'!A57="","",IF(AND(L54="",M54=""),'[1]#fixed_data'!$B$4&amp;SUBSTITUTE(K54," ","-"),IF(L54="","GB-COH-"&amp;M54,IF(LEFT(L54,2)="SC","GB-SC-"&amp;L54,IF(AND(LEFT(L54,1)="1",LEN(L54)=6),"GB-NIC-"&amp;L54,IF(LEFT(L54,3)="NIC","GB-NIC-"&amp;SUBSTITUTE(L54,"NIC",""),IF(LEFT(L54,1)="X","GB-REV-"&amp;L54,"GB-CHC-"&amp;L54)))))))</f>
        <v/>
      </c>
      <c r="K54" s="1" t="str">
        <f>IF('[1]#source_data'!A57="","",IF('[1]#source_data'!H57="","",'[1]#source_data'!H57))</f>
        <v/>
      </c>
      <c r="L54" s="6" t="str">
        <f>IF('[1]#source_data'!A57="","",IF(ISBLANK('[1]#source_data'!I57),"",'[1]#source_data'!I57))</f>
        <v/>
      </c>
      <c r="M54" s="6" t="str">
        <f>IF('[1]#source_data'!A57="","",IF('[1]#source_data'!J57="","",TEXT('[1]#source_data'!J57,"00000000")))</f>
        <v/>
      </c>
      <c r="N54" s="1" t="str">
        <f>IF('[1]#source_data'!A57="","",IF('[1]#source_data'!K57="","",'[1]#source_data'!K57))</f>
        <v/>
      </c>
      <c r="O54" s="5" t="str">
        <f>IF('[1]#source_data'!A57="","",'[1]#fixed_data'!$B$5)</f>
        <v/>
      </c>
      <c r="P54" s="5" t="str">
        <f>IF('[1]#source_data'!A57="","",'[1]#fixed_data'!$B$6)</f>
        <v/>
      </c>
      <c r="Q54" s="1" t="str">
        <f>IF('[1]#source_data'!A57="","",IF('[1]#source_data'!L57="","",'[1]#source_data'!L57))</f>
        <v/>
      </c>
      <c r="R54" s="5" t="str">
        <f>IF('[1]#source_data'!A57="","",IF('[1]#source_data'!M57="","",'[1]#source_data'!M57))</f>
        <v/>
      </c>
      <c r="S54" s="7" t="str">
        <f>IF('[1]#source_data'!A57="","",'[1]#fixed_data'!$B$7)</f>
        <v/>
      </c>
      <c r="T54" s="5" t="str">
        <f>IF('[1]#source_data'!A57="","",'[1]#fixed_data'!$B$8)</f>
        <v/>
      </c>
    </row>
    <row r="55" spans="1:20" x14ac:dyDescent="0.3">
      <c r="A55" s="5" t="str">
        <f>IF('[1]#source_data'!A58="","",CONCATENATE('[1]#fixed_data'!$B$2&amp;'[1]#source_data'!A58))</f>
        <v/>
      </c>
      <c r="B55" s="1" t="str">
        <f>IF('[1]#source_data'!A58="","",CONCATENATE("Grant to "&amp;'[1]#source_data'!H58))</f>
        <v/>
      </c>
      <c r="C55" s="1" t="str">
        <f>IF('[1]#source_data'!A58="","",IF('[1]#source_data'!B58="","",'[1]#source_data'!B58))</f>
        <v/>
      </c>
      <c r="D55" s="5" t="str">
        <f>IF('[1]#source_data'!A58="","",'[1]#fixed_data'!$B$3)</f>
        <v/>
      </c>
      <c r="E55" s="2" t="str">
        <f>IF('[1]#source_data'!A58="","",IF('[1]#source_data'!C58="","",'[1]#source_data'!C58))</f>
        <v/>
      </c>
      <c r="F55" s="3" t="str">
        <f>IF('[1]#source_data'!A58="","",IF('[1]#source_data'!D58="","",'[1]#source_data'!D58))</f>
        <v/>
      </c>
      <c r="G55" s="3" t="str">
        <f>IF('[1]#source_data'!A58="","",IF('[1]#source_data'!E58="","",'[1]#source_data'!E58))</f>
        <v/>
      </c>
      <c r="H55" s="3" t="str">
        <f>IF('[1]#source_data'!A58="","",IF('[1]#source_data'!F58="","",'[1]#source_data'!F58))</f>
        <v/>
      </c>
      <c r="I55" s="1" t="str">
        <f>IF('[1]#source_data'!A58="","",IF('[1]#source_data'!G58="","",'[1]#source_data'!G58))</f>
        <v/>
      </c>
      <c r="J55" s="1" t="str">
        <f>IF('[1]#source_data'!A58="","",IF(AND(L55="",M55=""),'[1]#fixed_data'!$B$4&amp;SUBSTITUTE(K55," ","-"),IF(L55="","GB-COH-"&amp;M55,IF(LEFT(L55,2)="SC","GB-SC-"&amp;L55,IF(AND(LEFT(L55,1)="1",LEN(L55)=6),"GB-NIC-"&amp;L55,IF(LEFT(L55,3)="NIC","GB-NIC-"&amp;SUBSTITUTE(L55,"NIC",""),IF(LEFT(L55,1)="X","GB-REV-"&amp;L55,"GB-CHC-"&amp;L55)))))))</f>
        <v/>
      </c>
      <c r="K55" s="1" t="str">
        <f>IF('[1]#source_data'!A58="","",IF('[1]#source_data'!H58="","",'[1]#source_data'!H58))</f>
        <v/>
      </c>
      <c r="L55" s="6" t="str">
        <f>IF('[1]#source_data'!A58="","",IF(ISBLANK('[1]#source_data'!I58),"",'[1]#source_data'!I58))</f>
        <v/>
      </c>
      <c r="M55" s="6" t="str">
        <f>IF('[1]#source_data'!A58="","",IF('[1]#source_data'!J58="","",TEXT('[1]#source_data'!J58,"00000000")))</f>
        <v/>
      </c>
      <c r="N55" s="1" t="str">
        <f>IF('[1]#source_data'!A58="","",IF('[1]#source_data'!K58="","",'[1]#source_data'!K58))</f>
        <v/>
      </c>
      <c r="O55" s="5" t="str">
        <f>IF('[1]#source_data'!A58="","",'[1]#fixed_data'!$B$5)</f>
        <v/>
      </c>
      <c r="P55" s="5" t="str">
        <f>IF('[1]#source_data'!A58="","",'[1]#fixed_data'!$B$6)</f>
        <v/>
      </c>
      <c r="Q55" s="1" t="str">
        <f>IF('[1]#source_data'!A58="","",IF('[1]#source_data'!L58="","",'[1]#source_data'!L58))</f>
        <v/>
      </c>
      <c r="R55" s="5" t="str">
        <f>IF('[1]#source_data'!A58="","",IF('[1]#source_data'!M58="","",'[1]#source_data'!M58))</f>
        <v/>
      </c>
      <c r="S55" s="7" t="str">
        <f>IF('[1]#source_data'!A58="","",'[1]#fixed_data'!$B$7)</f>
        <v/>
      </c>
      <c r="T55" s="5" t="str">
        <f>IF('[1]#source_data'!A58="","",'[1]#fixed_data'!$B$8)</f>
        <v/>
      </c>
    </row>
    <row r="56" spans="1:20" x14ac:dyDescent="0.3">
      <c r="A56" s="5" t="str">
        <f>IF('[1]#source_data'!A59="","",CONCATENATE('[1]#fixed_data'!$B$2&amp;'[1]#source_data'!A59))</f>
        <v/>
      </c>
      <c r="B56" s="1" t="str">
        <f>IF('[1]#source_data'!A59="","",CONCATENATE("Grant to "&amp;'[1]#source_data'!H59))</f>
        <v/>
      </c>
      <c r="C56" s="1" t="str">
        <f>IF('[1]#source_data'!A59="","",IF('[1]#source_data'!B59="","",'[1]#source_data'!B59))</f>
        <v/>
      </c>
      <c r="D56" s="5" t="str">
        <f>IF('[1]#source_data'!A59="","",'[1]#fixed_data'!$B$3)</f>
        <v/>
      </c>
      <c r="E56" s="2" t="str">
        <f>IF('[1]#source_data'!A59="","",IF('[1]#source_data'!C59="","",'[1]#source_data'!C59))</f>
        <v/>
      </c>
      <c r="F56" s="3" t="str">
        <f>IF('[1]#source_data'!A59="","",IF('[1]#source_data'!D59="","",'[1]#source_data'!D59))</f>
        <v/>
      </c>
      <c r="G56" s="3" t="str">
        <f>IF('[1]#source_data'!A59="","",IF('[1]#source_data'!E59="","",'[1]#source_data'!E59))</f>
        <v/>
      </c>
      <c r="H56" s="3" t="str">
        <f>IF('[1]#source_data'!A59="","",IF('[1]#source_data'!F59="","",'[1]#source_data'!F59))</f>
        <v/>
      </c>
      <c r="I56" s="1" t="str">
        <f>IF('[1]#source_data'!A59="","",IF('[1]#source_data'!G59="","",'[1]#source_data'!G59))</f>
        <v/>
      </c>
      <c r="J56" s="1" t="str">
        <f>IF('[1]#source_data'!A59="","",IF(AND(L56="",M56=""),'[1]#fixed_data'!$B$4&amp;SUBSTITUTE(K56," ","-"),IF(L56="","GB-COH-"&amp;M56,IF(LEFT(L56,2)="SC","GB-SC-"&amp;L56,IF(AND(LEFT(L56,1)="1",LEN(L56)=6),"GB-NIC-"&amp;L56,IF(LEFT(L56,3)="NIC","GB-NIC-"&amp;SUBSTITUTE(L56,"NIC",""),IF(LEFT(L56,1)="X","GB-REV-"&amp;L56,"GB-CHC-"&amp;L56)))))))</f>
        <v/>
      </c>
      <c r="K56" s="1" t="str">
        <f>IF('[1]#source_data'!A59="","",IF('[1]#source_data'!H59="","",'[1]#source_data'!H59))</f>
        <v/>
      </c>
      <c r="L56" s="6" t="str">
        <f>IF('[1]#source_data'!A59="","",IF(ISBLANK('[1]#source_data'!I59),"",'[1]#source_data'!I59))</f>
        <v/>
      </c>
      <c r="M56" s="6" t="str">
        <f>IF('[1]#source_data'!A59="","",IF('[1]#source_data'!J59="","",TEXT('[1]#source_data'!J59,"00000000")))</f>
        <v/>
      </c>
      <c r="N56" s="1" t="str">
        <f>IF('[1]#source_data'!A59="","",IF('[1]#source_data'!K59="","",'[1]#source_data'!K59))</f>
        <v/>
      </c>
      <c r="O56" s="5" t="str">
        <f>IF('[1]#source_data'!A59="","",'[1]#fixed_data'!$B$5)</f>
        <v/>
      </c>
      <c r="P56" s="5" t="str">
        <f>IF('[1]#source_data'!A59="","",'[1]#fixed_data'!$B$6)</f>
        <v/>
      </c>
      <c r="Q56" s="1" t="str">
        <f>IF('[1]#source_data'!A59="","",IF('[1]#source_data'!L59="","",'[1]#source_data'!L59))</f>
        <v/>
      </c>
      <c r="R56" s="5" t="str">
        <f>IF('[1]#source_data'!A59="","",IF('[1]#source_data'!M59="","",'[1]#source_data'!M59))</f>
        <v/>
      </c>
      <c r="S56" s="7" t="str">
        <f>IF('[1]#source_data'!A59="","",'[1]#fixed_data'!$B$7)</f>
        <v/>
      </c>
      <c r="T56" s="5" t="str">
        <f>IF('[1]#source_data'!A59="","",'[1]#fixed_data'!$B$8)</f>
        <v/>
      </c>
    </row>
    <row r="57" spans="1:20" x14ac:dyDescent="0.3">
      <c r="A57" s="5" t="str">
        <f>IF('[1]#source_data'!A60="","",CONCATENATE('[1]#fixed_data'!$B$2&amp;'[1]#source_data'!A60))</f>
        <v/>
      </c>
      <c r="B57" s="1" t="str">
        <f>IF('[1]#source_data'!A60="","",CONCATENATE("Grant to "&amp;'[1]#source_data'!H60))</f>
        <v/>
      </c>
      <c r="C57" s="1" t="str">
        <f>IF('[1]#source_data'!A60="","",IF('[1]#source_data'!B60="","",'[1]#source_data'!B60))</f>
        <v/>
      </c>
      <c r="D57" s="5" t="str">
        <f>IF('[1]#source_data'!A60="","",'[1]#fixed_data'!$B$3)</f>
        <v/>
      </c>
      <c r="E57" s="2" t="str">
        <f>IF('[1]#source_data'!A60="","",IF('[1]#source_data'!C60="","",'[1]#source_data'!C60))</f>
        <v/>
      </c>
      <c r="F57" s="3" t="str">
        <f>IF('[1]#source_data'!A60="","",IF('[1]#source_data'!D60="","",'[1]#source_data'!D60))</f>
        <v/>
      </c>
      <c r="G57" s="3" t="str">
        <f>IF('[1]#source_data'!A60="","",IF('[1]#source_data'!E60="","",'[1]#source_data'!E60))</f>
        <v/>
      </c>
      <c r="H57" s="3" t="str">
        <f>IF('[1]#source_data'!A60="","",IF('[1]#source_data'!F60="","",'[1]#source_data'!F60))</f>
        <v/>
      </c>
      <c r="I57" s="1" t="str">
        <f>IF('[1]#source_data'!A60="","",IF('[1]#source_data'!G60="","",'[1]#source_data'!G60))</f>
        <v/>
      </c>
      <c r="J57" s="1" t="str">
        <f>IF('[1]#source_data'!A60="","",IF(AND(L57="",M57=""),'[1]#fixed_data'!$B$4&amp;SUBSTITUTE(K57," ","-"),IF(L57="","GB-COH-"&amp;M57,IF(LEFT(L57,2)="SC","GB-SC-"&amp;L57,IF(AND(LEFT(L57,1)="1",LEN(L57)=6),"GB-NIC-"&amp;L57,IF(LEFT(L57,3)="NIC","GB-NIC-"&amp;SUBSTITUTE(L57,"NIC",""),IF(LEFT(L57,1)="X","GB-REV-"&amp;L57,"GB-CHC-"&amp;L57)))))))</f>
        <v/>
      </c>
      <c r="K57" s="1" t="str">
        <f>IF('[1]#source_data'!A60="","",IF('[1]#source_data'!H60="","",'[1]#source_data'!H60))</f>
        <v/>
      </c>
      <c r="L57" s="6" t="str">
        <f>IF('[1]#source_data'!A60="","",IF(ISBLANK('[1]#source_data'!I60),"",'[1]#source_data'!I60))</f>
        <v/>
      </c>
      <c r="M57" s="6" t="str">
        <f>IF('[1]#source_data'!A60="","",IF('[1]#source_data'!J60="","",TEXT('[1]#source_data'!J60,"00000000")))</f>
        <v/>
      </c>
      <c r="N57" s="1" t="str">
        <f>IF('[1]#source_data'!A60="","",IF('[1]#source_data'!K60="","",'[1]#source_data'!K60))</f>
        <v/>
      </c>
      <c r="O57" s="5" t="str">
        <f>IF('[1]#source_data'!A60="","",'[1]#fixed_data'!$B$5)</f>
        <v/>
      </c>
      <c r="P57" s="5" t="str">
        <f>IF('[1]#source_data'!A60="","",'[1]#fixed_data'!$B$6)</f>
        <v/>
      </c>
      <c r="Q57" s="1" t="str">
        <f>IF('[1]#source_data'!A60="","",IF('[1]#source_data'!L60="","",'[1]#source_data'!L60))</f>
        <v/>
      </c>
      <c r="R57" s="5" t="str">
        <f>IF('[1]#source_data'!A60="","",IF('[1]#source_data'!M60="","",'[1]#source_data'!M60))</f>
        <v/>
      </c>
      <c r="S57" s="7" t="str">
        <f>IF('[1]#source_data'!A60="","",'[1]#fixed_data'!$B$7)</f>
        <v/>
      </c>
      <c r="T57" s="5" t="str">
        <f>IF('[1]#source_data'!A60="","",'[1]#fixed_data'!$B$8)</f>
        <v/>
      </c>
    </row>
    <row r="58" spans="1:20" x14ac:dyDescent="0.3">
      <c r="A58" s="5" t="str">
        <f>IF('[1]#source_data'!A61="","",CONCATENATE('[1]#fixed_data'!$B$2&amp;'[1]#source_data'!A61))</f>
        <v/>
      </c>
      <c r="B58" s="1" t="str">
        <f>IF('[1]#source_data'!A61="","",CONCATENATE("Grant to "&amp;'[1]#source_data'!H61))</f>
        <v/>
      </c>
      <c r="C58" s="1" t="str">
        <f>IF('[1]#source_data'!A61="","",IF('[1]#source_data'!B61="","",'[1]#source_data'!B61))</f>
        <v/>
      </c>
      <c r="D58" s="5" t="str">
        <f>IF('[1]#source_data'!A61="","",'[1]#fixed_data'!$B$3)</f>
        <v/>
      </c>
      <c r="E58" s="2" t="str">
        <f>IF('[1]#source_data'!A61="","",IF('[1]#source_data'!C61="","",'[1]#source_data'!C61))</f>
        <v/>
      </c>
      <c r="F58" s="3" t="str">
        <f>IF('[1]#source_data'!A61="","",IF('[1]#source_data'!D61="","",'[1]#source_data'!D61))</f>
        <v/>
      </c>
      <c r="G58" s="3" t="str">
        <f>IF('[1]#source_data'!A61="","",IF('[1]#source_data'!E61="","",'[1]#source_data'!E61))</f>
        <v/>
      </c>
      <c r="H58" s="3" t="str">
        <f>IF('[1]#source_data'!A61="","",IF('[1]#source_data'!F61="","",'[1]#source_data'!F61))</f>
        <v/>
      </c>
      <c r="I58" s="1" t="str">
        <f>IF('[1]#source_data'!A61="","",IF('[1]#source_data'!G61="","",'[1]#source_data'!G61))</f>
        <v/>
      </c>
      <c r="J58" s="1" t="str">
        <f>IF('[1]#source_data'!A61="","",IF(AND(L58="",M58=""),'[1]#fixed_data'!$B$4&amp;SUBSTITUTE(K58," ","-"),IF(L58="","GB-COH-"&amp;M58,IF(LEFT(L58,2)="SC","GB-SC-"&amp;L58,IF(AND(LEFT(L58,1)="1",LEN(L58)=6),"GB-NIC-"&amp;L58,IF(LEFT(L58,3)="NIC","GB-NIC-"&amp;SUBSTITUTE(L58,"NIC",""),IF(LEFT(L58,1)="X","GB-REV-"&amp;L58,"GB-CHC-"&amp;L58)))))))</f>
        <v/>
      </c>
      <c r="K58" s="1" t="str">
        <f>IF('[1]#source_data'!A61="","",IF('[1]#source_data'!H61="","",'[1]#source_data'!H61))</f>
        <v/>
      </c>
      <c r="L58" s="6" t="str">
        <f>IF('[1]#source_data'!A61="","",IF(ISBLANK('[1]#source_data'!I61),"",'[1]#source_data'!I61))</f>
        <v/>
      </c>
      <c r="M58" s="6" t="str">
        <f>IF('[1]#source_data'!A61="","",IF('[1]#source_data'!J61="","",TEXT('[1]#source_data'!J61,"00000000")))</f>
        <v/>
      </c>
      <c r="N58" s="1" t="str">
        <f>IF('[1]#source_data'!A61="","",IF('[1]#source_data'!K61="","",'[1]#source_data'!K61))</f>
        <v/>
      </c>
      <c r="O58" s="5" t="str">
        <f>IF('[1]#source_data'!A61="","",'[1]#fixed_data'!$B$5)</f>
        <v/>
      </c>
      <c r="P58" s="5" t="str">
        <f>IF('[1]#source_data'!A61="","",'[1]#fixed_data'!$B$6)</f>
        <v/>
      </c>
      <c r="Q58" s="1" t="str">
        <f>IF('[1]#source_data'!A61="","",IF('[1]#source_data'!L61="","",'[1]#source_data'!L61))</f>
        <v/>
      </c>
      <c r="R58" s="5" t="str">
        <f>IF('[1]#source_data'!A61="","",IF('[1]#source_data'!M61="","",'[1]#source_data'!M61))</f>
        <v/>
      </c>
      <c r="S58" s="7" t="str">
        <f>IF('[1]#source_data'!A61="","",'[1]#fixed_data'!$B$7)</f>
        <v/>
      </c>
      <c r="T58" s="5" t="str">
        <f>IF('[1]#source_data'!A61="","",'[1]#fixed_data'!$B$8)</f>
        <v/>
      </c>
    </row>
    <row r="59" spans="1:20" x14ac:dyDescent="0.3">
      <c r="A59" s="5" t="str">
        <f>IF('[1]#source_data'!A62="","",CONCATENATE('[1]#fixed_data'!$B$2&amp;'[1]#source_data'!A62))</f>
        <v/>
      </c>
      <c r="B59" s="1" t="str">
        <f>IF('[1]#source_data'!A62="","",CONCATENATE("Grant to "&amp;'[1]#source_data'!H62))</f>
        <v/>
      </c>
      <c r="C59" s="1" t="str">
        <f>IF('[1]#source_data'!A62="","",IF('[1]#source_data'!B62="","",'[1]#source_data'!B62))</f>
        <v/>
      </c>
      <c r="D59" s="5" t="str">
        <f>IF('[1]#source_data'!A62="","",'[1]#fixed_data'!$B$3)</f>
        <v/>
      </c>
      <c r="E59" s="2" t="str">
        <f>IF('[1]#source_data'!A62="","",IF('[1]#source_data'!C62="","",'[1]#source_data'!C62))</f>
        <v/>
      </c>
      <c r="F59" s="3" t="str">
        <f>IF('[1]#source_data'!A62="","",IF('[1]#source_data'!D62="","",'[1]#source_data'!D62))</f>
        <v/>
      </c>
      <c r="G59" s="3" t="str">
        <f>IF('[1]#source_data'!A62="","",IF('[1]#source_data'!E62="","",'[1]#source_data'!E62))</f>
        <v/>
      </c>
      <c r="H59" s="3" t="str">
        <f>IF('[1]#source_data'!A62="","",IF('[1]#source_data'!F62="","",'[1]#source_data'!F62))</f>
        <v/>
      </c>
      <c r="I59" s="1" t="str">
        <f>IF('[1]#source_data'!A62="","",IF('[1]#source_data'!G62="","",'[1]#source_data'!G62))</f>
        <v/>
      </c>
      <c r="J59" s="1" t="str">
        <f>IF('[1]#source_data'!A62="","",IF(AND(L59="",M59=""),'[1]#fixed_data'!$B$4&amp;SUBSTITUTE(K59," ","-"),IF(L59="","GB-COH-"&amp;M59,IF(LEFT(L59,2)="SC","GB-SC-"&amp;L59,IF(AND(LEFT(L59,1)="1",LEN(L59)=6),"GB-NIC-"&amp;L59,IF(LEFT(L59,3)="NIC","GB-NIC-"&amp;SUBSTITUTE(L59,"NIC",""),IF(LEFT(L59,1)="X","GB-REV-"&amp;L59,"GB-CHC-"&amp;L59)))))))</f>
        <v/>
      </c>
      <c r="K59" s="1" t="str">
        <f>IF('[1]#source_data'!A62="","",IF('[1]#source_data'!H62="","",'[1]#source_data'!H62))</f>
        <v/>
      </c>
      <c r="L59" s="6" t="str">
        <f>IF('[1]#source_data'!A62="","",IF(ISBLANK('[1]#source_data'!I62),"",'[1]#source_data'!I62))</f>
        <v/>
      </c>
      <c r="M59" s="6" t="str">
        <f>IF('[1]#source_data'!A62="","",IF('[1]#source_data'!J62="","",TEXT('[1]#source_data'!J62,"00000000")))</f>
        <v/>
      </c>
      <c r="N59" s="1" t="str">
        <f>IF('[1]#source_data'!A62="","",IF('[1]#source_data'!K62="","",'[1]#source_data'!K62))</f>
        <v/>
      </c>
      <c r="O59" s="5" t="str">
        <f>IF('[1]#source_data'!A62="","",'[1]#fixed_data'!$B$5)</f>
        <v/>
      </c>
      <c r="P59" s="5" t="str">
        <f>IF('[1]#source_data'!A62="","",'[1]#fixed_data'!$B$6)</f>
        <v/>
      </c>
      <c r="Q59" s="1" t="str">
        <f>IF('[1]#source_data'!A62="","",IF('[1]#source_data'!L62="","",'[1]#source_data'!L62))</f>
        <v/>
      </c>
      <c r="R59" s="5" t="str">
        <f>IF('[1]#source_data'!A62="","",IF('[1]#source_data'!M62="","",'[1]#source_data'!M62))</f>
        <v/>
      </c>
      <c r="S59" s="7" t="str">
        <f>IF('[1]#source_data'!A62="","",'[1]#fixed_data'!$B$7)</f>
        <v/>
      </c>
      <c r="T59" s="5" t="str">
        <f>IF('[1]#source_data'!A62="","",'[1]#fixed_data'!$B$8)</f>
        <v/>
      </c>
    </row>
    <row r="60" spans="1:20" x14ac:dyDescent="0.3">
      <c r="A60" s="5" t="str">
        <f>IF('[1]#source_data'!A63="","",CONCATENATE('[1]#fixed_data'!$B$2&amp;'[1]#source_data'!A63))</f>
        <v/>
      </c>
      <c r="B60" s="1" t="str">
        <f>IF('[1]#source_data'!A63="","",CONCATENATE("Grant to "&amp;'[1]#source_data'!H63))</f>
        <v/>
      </c>
      <c r="C60" s="1" t="str">
        <f>IF('[1]#source_data'!A63="","",IF('[1]#source_data'!B63="","",'[1]#source_data'!B63))</f>
        <v/>
      </c>
      <c r="D60" s="5" t="str">
        <f>IF('[1]#source_data'!A63="","",'[1]#fixed_data'!$B$3)</f>
        <v/>
      </c>
      <c r="E60" s="2" t="str">
        <f>IF('[1]#source_data'!A63="","",IF('[1]#source_data'!C63="","",'[1]#source_data'!C63))</f>
        <v/>
      </c>
      <c r="F60" s="3" t="str">
        <f>IF('[1]#source_data'!A63="","",IF('[1]#source_data'!D63="","",'[1]#source_data'!D63))</f>
        <v/>
      </c>
      <c r="G60" s="3" t="str">
        <f>IF('[1]#source_data'!A63="","",IF('[1]#source_data'!E63="","",'[1]#source_data'!E63))</f>
        <v/>
      </c>
      <c r="H60" s="3" t="str">
        <f>IF('[1]#source_data'!A63="","",IF('[1]#source_data'!F63="","",'[1]#source_data'!F63))</f>
        <v/>
      </c>
      <c r="I60" s="1" t="str">
        <f>IF('[1]#source_data'!A63="","",IF('[1]#source_data'!G63="","",'[1]#source_data'!G63))</f>
        <v/>
      </c>
      <c r="J60" s="1" t="str">
        <f>IF('[1]#source_data'!A63="","",IF(AND(L60="",M60=""),'[1]#fixed_data'!$B$4&amp;SUBSTITUTE(K60," ","-"),IF(L60="","GB-COH-"&amp;M60,IF(LEFT(L60,2)="SC","GB-SC-"&amp;L60,IF(AND(LEFT(L60,1)="1",LEN(L60)=6),"GB-NIC-"&amp;L60,IF(LEFT(L60,3)="NIC","GB-NIC-"&amp;SUBSTITUTE(L60,"NIC",""),IF(LEFT(L60,1)="X","GB-REV-"&amp;L60,"GB-CHC-"&amp;L60)))))))</f>
        <v/>
      </c>
      <c r="K60" s="1" t="str">
        <f>IF('[1]#source_data'!A63="","",IF('[1]#source_data'!H63="","",'[1]#source_data'!H63))</f>
        <v/>
      </c>
      <c r="L60" s="6" t="str">
        <f>IF('[1]#source_data'!A63="","",IF(ISBLANK('[1]#source_data'!I63),"",'[1]#source_data'!I63))</f>
        <v/>
      </c>
      <c r="M60" s="6" t="str">
        <f>IF('[1]#source_data'!A63="","",IF('[1]#source_data'!J63="","",TEXT('[1]#source_data'!J63,"00000000")))</f>
        <v/>
      </c>
      <c r="N60" s="1" t="str">
        <f>IF('[1]#source_data'!A63="","",IF('[1]#source_data'!K63="","",'[1]#source_data'!K63))</f>
        <v/>
      </c>
      <c r="O60" s="5" t="str">
        <f>IF('[1]#source_data'!A63="","",'[1]#fixed_data'!$B$5)</f>
        <v/>
      </c>
      <c r="P60" s="5" t="str">
        <f>IF('[1]#source_data'!A63="","",'[1]#fixed_data'!$B$6)</f>
        <v/>
      </c>
      <c r="Q60" s="1" t="str">
        <f>IF('[1]#source_data'!A63="","",IF('[1]#source_data'!L63="","",'[1]#source_data'!L63))</f>
        <v/>
      </c>
      <c r="R60" s="5" t="str">
        <f>IF('[1]#source_data'!A63="","",IF('[1]#source_data'!M63="","",'[1]#source_data'!M63))</f>
        <v/>
      </c>
      <c r="S60" s="7" t="str">
        <f>IF('[1]#source_data'!A63="","",'[1]#fixed_data'!$B$7)</f>
        <v/>
      </c>
      <c r="T60" s="5" t="str">
        <f>IF('[1]#source_data'!A63="","",'[1]#fixed_data'!$B$8)</f>
        <v/>
      </c>
    </row>
    <row r="61" spans="1:20" x14ac:dyDescent="0.3">
      <c r="A61" s="5" t="str">
        <f>IF('[1]#source_data'!A64="","",CONCATENATE('[1]#fixed_data'!$B$2&amp;'[1]#source_data'!A64))</f>
        <v/>
      </c>
      <c r="B61" s="1" t="str">
        <f>IF('[1]#source_data'!A64="","",CONCATENATE("Grant to "&amp;'[1]#source_data'!H64))</f>
        <v/>
      </c>
      <c r="C61" s="1" t="str">
        <f>IF('[1]#source_data'!A64="","",IF('[1]#source_data'!B64="","",'[1]#source_data'!B64))</f>
        <v/>
      </c>
      <c r="D61" s="5" t="str">
        <f>IF('[1]#source_data'!A64="","",'[1]#fixed_data'!$B$3)</f>
        <v/>
      </c>
      <c r="E61" s="2" t="str">
        <f>IF('[1]#source_data'!A64="","",IF('[1]#source_data'!C64="","",'[1]#source_data'!C64))</f>
        <v/>
      </c>
      <c r="F61" s="3" t="str">
        <f>IF('[1]#source_data'!A64="","",IF('[1]#source_data'!D64="","",'[1]#source_data'!D64))</f>
        <v/>
      </c>
      <c r="G61" s="3" t="str">
        <f>IF('[1]#source_data'!A64="","",IF('[1]#source_data'!E64="","",'[1]#source_data'!E64))</f>
        <v/>
      </c>
      <c r="H61" s="3" t="str">
        <f>IF('[1]#source_data'!A64="","",IF('[1]#source_data'!F64="","",'[1]#source_data'!F64))</f>
        <v/>
      </c>
      <c r="I61" s="1" t="str">
        <f>IF('[1]#source_data'!A64="","",IF('[1]#source_data'!G64="","",'[1]#source_data'!G64))</f>
        <v/>
      </c>
      <c r="J61" s="1" t="str">
        <f>IF('[1]#source_data'!A64="","",IF(AND(L61="",M61=""),'[1]#fixed_data'!$B$4&amp;SUBSTITUTE(K61," ","-"),IF(L61="","GB-COH-"&amp;M61,IF(LEFT(L61,2)="SC","GB-SC-"&amp;L61,IF(AND(LEFT(L61,1)="1",LEN(L61)=6),"GB-NIC-"&amp;L61,IF(LEFT(L61,3)="NIC","GB-NIC-"&amp;SUBSTITUTE(L61,"NIC",""),IF(LEFT(L61,1)="X","GB-REV-"&amp;L61,"GB-CHC-"&amp;L61)))))))</f>
        <v/>
      </c>
      <c r="K61" s="1" t="str">
        <f>IF('[1]#source_data'!A64="","",IF('[1]#source_data'!H64="","",'[1]#source_data'!H64))</f>
        <v/>
      </c>
      <c r="L61" s="6" t="str">
        <f>IF('[1]#source_data'!A64="","",IF(ISBLANK('[1]#source_data'!I64),"",'[1]#source_data'!I64))</f>
        <v/>
      </c>
      <c r="M61" s="6" t="str">
        <f>IF('[1]#source_data'!A64="","",IF('[1]#source_data'!J64="","",TEXT('[1]#source_data'!J64,"00000000")))</f>
        <v/>
      </c>
      <c r="N61" s="1" t="str">
        <f>IF('[1]#source_data'!A64="","",IF('[1]#source_data'!K64="","",'[1]#source_data'!K64))</f>
        <v/>
      </c>
      <c r="O61" s="5" t="str">
        <f>IF('[1]#source_data'!A64="","",'[1]#fixed_data'!$B$5)</f>
        <v/>
      </c>
      <c r="P61" s="5" t="str">
        <f>IF('[1]#source_data'!A64="","",'[1]#fixed_data'!$B$6)</f>
        <v/>
      </c>
      <c r="Q61" s="1" t="str">
        <f>IF('[1]#source_data'!A64="","",IF('[1]#source_data'!L64="","",'[1]#source_data'!L64))</f>
        <v/>
      </c>
      <c r="R61" s="5" t="str">
        <f>IF('[1]#source_data'!A64="","",IF('[1]#source_data'!M64="","",'[1]#source_data'!M64))</f>
        <v/>
      </c>
      <c r="S61" s="7" t="str">
        <f>IF('[1]#source_data'!A64="","",'[1]#fixed_data'!$B$7)</f>
        <v/>
      </c>
      <c r="T61" s="5" t="str">
        <f>IF('[1]#source_data'!A64="","",'[1]#fixed_data'!$B$8)</f>
        <v/>
      </c>
    </row>
    <row r="62" spans="1:20" x14ac:dyDescent="0.3">
      <c r="A62" s="5" t="str">
        <f>IF('[1]#source_data'!A65="","",CONCATENATE('[1]#fixed_data'!$B$2&amp;'[1]#source_data'!A65))</f>
        <v/>
      </c>
      <c r="B62" s="1" t="str">
        <f>IF('[1]#source_data'!A65="","",CONCATENATE("Grant to "&amp;'[1]#source_data'!H65))</f>
        <v/>
      </c>
      <c r="C62" s="1" t="str">
        <f>IF('[1]#source_data'!A65="","",IF('[1]#source_data'!B65="","",'[1]#source_data'!B65))</f>
        <v/>
      </c>
      <c r="D62" s="5" t="str">
        <f>IF('[1]#source_data'!A65="","",'[1]#fixed_data'!$B$3)</f>
        <v/>
      </c>
      <c r="E62" s="2" t="str">
        <f>IF('[1]#source_data'!A65="","",IF('[1]#source_data'!C65="","",'[1]#source_data'!C65))</f>
        <v/>
      </c>
      <c r="F62" s="3" t="str">
        <f>IF('[1]#source_data'!A65="","",IF('[1]#source_data'!D65="","",'[1]#source_data'!D65))</f>
        <v/>
      </c>
      <c r="G62" s="3" t="str">
        <f>IF('[1]#source_data'!A65="","",IF('[1]#source_data'!E65="","",'[1]#source_data'!E65))</f>
        <v/>
      </c>
      <c r="H62" s="3" t="str">
        <f>IF('[1]#source_data'!A65="","",IF('[1]#source_data'!F65="","",'[1]#source_data'!F65))</f>
        <v/>
      </c>
      <c r="I62" s="1" t="str">
        <f>IF('[1]#source_data'!A65="","",IF('[1]#source_data'!G65="","",'[1]#source_data'!G65))</f>
        <v/>
      </c>
      <c r="J62" s="1" t="str">
        <f>IF('[1]#source_data'!A65="","",IF(AND(L62="",M62=""),'[1]#fixed_data'!$B$4&amp;SUBSTITUTE(K62," ","-"),IF(L62="","GB-COH-"&amp;M62,IF(LEFT(L62,2)="SC","GB-SC-"&amp;L62,IF(AND(LEFT(L62,1)="1",LEN(L62)=6),"GB-NIC-"&amp;L62,IF(LEFT(L62,3)="NIC","GB-NIC-"&amp;SUBSTITUTE(L62,"NIC",""),IF(LEFT(L62,1)="X","GB-REV-"&amp;L62,"GB-CHC-"&amp;L62)))))))</f>
        <v/>
      </c>
      <c r="K62" s="1" t="str">
        <f>IF('[1]#source_data'!A65="","",IF('[1]#source_data'!H65="","",'[1]#source_data'!H65))</f>
        <v/>
      </c>
      <c r="L62" s="6" t="str">
        <f>IF('[1]#source_data'!A65="","",IF(ISBLANK('[1]#source_data'!I65),"",'[1]#source_data'!I65))</f>
        <v/>
      </c>
      <c r="M62" s="6" t="str">
        <f>IF('[1]#source_data'!A65="","",IF('[1]#source_data'!J65="","",TEXT('[1]#source_data'!J65,"00000000")))</f>
        <v/>
      </c>
      <c r="N62" s="1" t="str">
        <f>IF('[1]#source_data'!A65="","",IF('[1]#source_data'!K65="","",'[1]#source_data'!K65))</f>
        <v/>
      </c>
      <c r="O62" s="5" t="str">
        <f>IF('[1]#source_data'!A65="","",'[1]#fixed_data'!$B$5)</f>
        <v/>
      </c>
      <c r="P62" s="5" t="str">
        <f>IF('[1]#source_data'!A65="","",'[1]#fixed_data'!$B$6)</f>
        <v/>
      </c>
      <c r="Q62" s="1" t="str">
        <f>IF('[1]#source_data'!A65="","",IF('[1]#source_data'!L65="","",'[1]#source_data'!L65))</f>
        <v/>
      </c>
      <c r="R62" s="5" t="str">
        <f>IF('[1]#source_data'!A65="","",IF('[1]#source_data'!M65="","",'[1]#source_data'!M65))</f>
        <v/>
      </c>
      <c r="S62" s="7" t="str">
        <f>IF('[1]#source_data'!A65="","",'[1]#fixed_data'!$B$7)</f>
        <v/>
      </c>
      <c r="T62" s="5" t="str">
        <f>IF('[1]#source_data'!A65="","",'[1]#fixed_data'!$B$8)</f>
        <v/>
      </c>
    </row>
    <row r="63" spans="1:20" x14ac:dyDescent="0.3">
      <c r="A63" s="5" t="str">
        <f>IF('[1]#source_data'!A66="","",CONCATENATE('[1]#fixed_data'!$B$2&amp;'[1]#source_data'!A66))</f>
        <v/>
      </c>
      <c r="B63" s="1" t="str">
        <f>IF('[1]#source_data'!A66="","",CONCATENATE("Grant to "&amp;'[1]#source_data'!H66))</f>
        <v/>
      </c>
      <c r="C63" s="1" t="str">
        <f>IF('[1]#source_data'!A66="","",IF('[1]#source_data'!B66="","",'[1]#source_data'!B66))</f>
        <v/>
      </c>
      <c r="D63" s="5" t="str">
        <f>IF('[1]#source_data'!A66="","",'[1]#fixed_data'!$B$3)</f>
        <v/>
      </c>
      <c r="E63" s="2" t="str">
        <f>IF('[1]#source_data'!A66="","",IF('[1]#source_data'!C66="","",'[1]#source_data'!C66))</f>
        <v/>
      </c>
      <c r="F63" s="3" t="str">
        <f>IF('[1]#source_data'!A66="","",IF('[1]#source_data'!D66="","",'[1]#source_data'!D66))</f>
        <v/>
      </c>
      <c r="G63" s="3" t="str">
        <f>IF('[1]#source_data'!A66="","",IF('[1]#source_data'!E66="","",'[1]#source_data'!E66))</f>
        <v/>
      </c>
      <c r="H63" s="3" t="str">
        <f>IF('[1]#source_data'!A66="","",IF('[1]#source_data'!F66="","",'[1]#source_data'!F66))</f>
        <v/>
      </c>
      <c r="I63" s="1" t="str">
        <f>IF('[1]#source_data'!A66="","",IF('[1]#source_data'!G66="","",'[1]#source_data'!G66))</f>
        <v/>
      </c>
      <c r="J63" s="1" t="str">
        <f>IF('[1]#source_data'!A66="","",IF(AND(L63="",M63=""),'[1]#fixed_data'!$B$4&amp;SUBSTITUTE(K63," ","-"),IF(L63="","GB-COH-"&amp;M63,IF(LEFT(L63,2)="SC","GB-SC-"&amp;L63,IF(AND(LEFT(L63,1)="1",LEN(L63)=6),"GB-NIC-"&amp;L63,IF(LEFT(L63,3)="NIC","GB-NIC-"&amp;SUBSTITUTE(L63,"NIC",""),IF(LEFT(L63,1)="X","GB-REV-"&amp;L63,"GB-CHC-"&amp;L63)))))))</f>
        <v/>
      </c>
      <c r="K63" s="1" t="str">
        <f>IF('[1]#source_data'!A66="","",IF('[1]#source_data'!H66="","",'[1]#source_data'!H66))</f>
        <v/>
      </c>
      <c r="L63" s="6" t="str">
        <f>IF('[1]#source_data'!A66="","",IF(ISBLANK('[1]#source_data'!I66),"",'[1]#source_data'!I66))</f>
        <v/>
      </c>
      <c r="M63" s="6" t="str">
        <f>IF('[1]#source_data'!A66="","",IF('[1]#source_data'!J66="","",TEXT('[1]#source_data'!J66,"00000000")))</f>
        <v/>
      </c>
      <c r="N63" s="1" t="str">
        <f>IF('[1]#source_data'!A66="","",IF('[1]#source_data'!K66="","",'[1]#source_data'!K66))</f>
        <v/>
      </c>
      <c r="O63" s="5" t="str">
        <f>IF('[1]#source_data'!A66="","",'[1]#fixed_data'!$B$5)</f>
        <v/>
      </c>
      <c r="P63" s="5" t="str">
        <f>IF('[1]#source_data'!A66="","",'[1]#fixed_data'!$B$6)</f>
        <v/>
      </c>
      <c r="Q63" s="1" t="str">
        <f>IF('[1]#source_data'!A66="","",IF('[1]#source_data'!L66="","",'[1]#source_data'!L66))</f>
        <v/>
      </c>
      <c r="R63" s="5" t="str">
        <f>IF('[1]#source_data'!A66="","",IF('[1]#source_data'!M66="","",'[1]#source_data'!M66))</f>
        <v/>
      </c>
      <c r="S63" s="7" t="str">
        <f>IF('[1]#source_data'!A66="","",'[1]#fixed_data'!$B$7)</f>
        <v/>
      </c>
      <c r="T63" s="5" t="str">
        <f>IF('[1]#source_data'!A66="","",'[1]#fixed_data'!$B$8)</f>
        <v/>
      </c>
    </row>
    <row r="64" spans="1:20" x14ac:dyDescent="0.3">
      <c r="A64" s="5" t="str">
        <f>IF('[1]#source_data'!A67="","",CONCATENATE('[1]#fixed_data'!$B$2&amp;'[1]#source_data'!A67))</f>
        <v/>
      </c>
      <c r="B64" s="1" t="str">
        <f>IF('[1]#source_data'!A67="","",CONCATENATE("Grant to "&amp;'[1]#source_data'!H67))</f>
        <v/>
      </c>
      <c r="C64" s="1" t="str">
        <f>IF('[1]#source_data'!A67="","",IF('[1]#source_data'!B67="","",'[1]#source_data'!B67))</f>
        <v/>
      </c>
      <c r="D64" s="5" t="str">
        <f>IF('[1]#source_data'!A67="","",'[1]#fixed_data'!$B$3)</f>
        <v/>
      </c>
      <c r="E64" s="2" t="str">
        <f>IF('[1]#source_data'!A67="","",IF('[1]#source_data'!C67="","",'[1]#source_data'!C67))</f>
        <v/>
      </c>
      <c r="F64" s="3" t="str">
        <f>IF('[1]#source_data'!A67="","",IF('[1]#source_data'!D67="","",'[1]#source_data'!D67))</f>
        <v/>
      </c>
      <c r="G64" s="3" t="str">
        <f>IF('[1]#source_data'!A67="","",IF('[1]#source_data'!E67="","",'[1]#source_data'!E67))</f>
        <v/>
      </c>
      <c r="H64" s="3" t="str">
        <f>IF('[1]#source_data'!A67="","",IF('[1]#source_data'!F67="","",'[1]#source_data'!F67))</f>
        <v/>
      </c>
      <c r="I64" s="1" t="str">
        <f>IF('[1]#source_data'!A67="","",IF('[1]#source_data'!G67="","",'[1]#source_data'!G67))</f>
        <v/>
      </c>
      <c r="J64" s="1" t="str">
        <f>IF('[1]#source_data'!A67="","",IF(AND(L64="",M64=""),'[1]#fixed_data'!$B$4&amp;SUBSTITUTE(K64," ","-"),IF(L64="","GB-COH-"&amp;M64,IF(LEFT(L64,2)="SC","GB-SC-"&amp;L64,IF(AND(LEFT(L64,1)="1",LEN(L64)=6),"GB-NIC-"&amp;L64,IF(LEFT(L64,3)="NIC","GB-NIC-"&amp;SUBSTITUTE(L64,"NIC",""),IF(LEFT(L64,1)="X","GB-REV-"&amp;L64,"GB-CHC-"&amp;L64)))))))</f>
        <v/>
      </c>
      <c r="K64" s="1" t="str">
        <f>IF('[1]#source_data'!A67="","",IF('[1]#source_data'!H67="","",'[1]#source_data'!H67))</f>
        <v/>
      </c>
      <c r="L64" s="6" t="str">
        <f>IF('[1]#source_data'!A67="","",IF(ISBLANK('[1]#source_data'!I67),"",'[1]#source_data'!I67))</f>
        <v/>
      </c>
      <c r="M64" s="6" t="str">
        <f>IF('[1]#source_data'!A67="","",IF('[1]#source_data'!J67="","",TEXT('[1]#source_data'!J67,"00000000")))</f>
        <v/>
      </c>
      <c r="N64" s="1" t="str">
        <f>IF('[1]#source_data'!A67="","",IF('[1]#source_data'!K67="","",'[1]#source_data'!K67))</f>
        <v/>
      </c>
      <c r="O64" s="5" t="str">
        <f>IF('[1]#source_data'!A67="","",'[1]#fixed_data'!$B$5)</f>
        <v/>
      </c>
      <c r="P64" s="5" t="str">
        <f>IF('[1]#source_data'!A67="","",'[1]#fixed_data'!$B$6)</f>
        <v/>
      </c>
      <c r="Q64" s="1" t="str">
        <f>IF('[1]#source_data'!A67="","",IF('[1]#source_data'!L67="","",'[1]#source_data'!L67))</f>
        <v/>
      </c>
      <c r="R64" s="5" t="str">
        <f>IF('[1]#source_data'!A67="","",IF('[1]#source_data'!M67="","",'[1]#source_data'!M67))</f>
        <v/>
      </c>
      <c r="S64" s="7" t="str">
        <f>IF('[1]#source_data'!A67="","",'[1]#fixed_data'!$B$7)</f>
        <v/>
      </c>
      <c r="T64" s="5" t="str">
        <f>IF('[1]#source_data'!A67="","",'[1]#fixed_data'!$B$8)</f>
        <v/>
      </c>
    </row>
    <row r="65" spans="1:20" x14ac:dyDescent="0.3">
      <c r="A65" s="5" t="str">
        <f>IF('[1]#source_data'!A68="","",CONCATENATE('[1]#fixed_data'!$B$2&amp;'[1]#source_data'!A68))</f>
        <v/>
      </c>
      <c r="B65" s="1" t="str">
        <f>IF('[1]#source_data'!A68="","",CONCATENATE("Grant to "&amp;'[1]#source_data'!H68))</f>
        <v/>
      </c>
      <c r="C65" s="1" t="str">
        <f>IF('[1]#source_data'!A68="","",IF('[1]#source_data'!B68="","",'[1]#source_data'!B68))</f>
        <v/>
      </c>
      <c r="D65" s="5" t="str">
        <f>IF('[1]#source_data'!A68="","",'[1]#fixed_data'!$B$3)</f>
        <v/>
      </c>
      <c r="E65" s="2" t="str">
        <f>IF('[1]#source_data'!A68="","",IF('[1]#source_data'!C68="","",'[1]#source_data'!C68))</f>
        <v/>
      </c>
      <c r="F65" s="3" t="str">
        <f>IF('[1]#source_data'!A68="","",IF('[1]#source_data'!D68="","",'[1]#source_data'!D68))</f>
        <v/>
      </c>
      <c r="G65" s="3" t="str">
        <f>IF('[1]#source_data'!A68="","",IF('[1]#source_data'!E68="","",'[1]#source_data'!E68))</f>
        <v/>
      </c>
      <c r="H65" s="3" t="str">
        <f>IF('[1]#source_data'!A68="","",IF('[1]#source_data'!F68="","",'[1]#source_data'!F68))</f>
        <v/>
      </c>
      <c r="I65" s="1" t="str">
        <f>IF('[1]#source_data'!A68="","",IF('[1]#source_data'!G68="","",'[1]#source_data'!G68))</f>
        <v/>
      </c>
      <c r="J65" s="1" t="str">
        <f>IF('[1]#source_data'!A68="","",IF(AND(L65="",M65=""),'[1]#fixed_data'!$B$4&amp;SUBSTITUTE(K65," ","-"),IF(L65="","GB-COH-"&amp;M65,IF(LEFT(L65,2)="SC","GB-SC-"&amp;L65,IF(AND(LEFT(L65,1)="1",LEN(L65)=6),"GB-NIC-"&amp;L65,IF(LEFT(L65,3)="NIC","GB-NIC-"&amp;SUBSTITUTE(L65,"NIC",""),IF(LEFT(L65,1)="X","GB-REV-"&amp;L65,"GB-CHC-"&amp;L65)))))))</f>
        <v/>
      </c>
      <c r="K65" s="1" t="str">
        <f>IF('[1]#source_data'!A68="","",IF('[1]#source_data'!H68="","",'[1]#source_data'!H68))</f>
        <v/>
      </c>
      <c r="L65" s="6" t="str">
        <f>IF('[1]#source_data'!A68="","",IF(ISBLANK('[1]#source_data'!I68),"",'[1]#source_data'!I68))</f>
        <v/>
      </c>
      <c r="M65" s="6" t="str">
        <f>IF('[1]#source_data'!A68="","",IF('[1]#source_data'!J68="","",TEXT('[1]#source_data'!J68,"00000000")))</f>
        <v/>
      </c>
      <c r="N65" s="1" t="str">
        <f>IF('[1]#source_data'!A68="","",IF('[1]#source_data'!K68="","",'[1]#source_data'!K68))</f>
        <v/>
      </c>
      <c r="O65" s="5" t="str">
        <f>IF('[1]#source_data'!A68="","",'[1]#fixed_data'!$B$5)</f>
        <v/>
      </c>
      <c r="P65" s="5" t="str">
        <f>IF('[1]#source_data'!A68="","",'[1]#fixed_data'!$B$6)</f>
        <v/>
      </c>
      <c r="Q65" s="1" t="str">
        <f>IF('[1]#source_data'!A68="","",IF('[1]#source_data'!L68="","",'[1]#source_data'!L68))</f>
        <v/>
      </c>
      <c r="R65" s="5" t="str">
        <f>IF('[1]#source_data'!A68="","",IF('[1]#source_data'!M68="","",'[1]#source_data'!M68))</f>
        <v/>
      </c>
      <c r="S65" s="7" t="str">
        <f>IF('[1]#source_data'!A68="","",'[1]#fixed_data'!$B$7)</f>
        <v/>
      </c>
      <c r="T65" s="5" t="str">
        <f>IF('[1]#source_data'!A68="","",'[1]#fixed_data'!$B$8)</f>
        <v/>
      </c>
    </row>
    <row r="66" spans="1:20" x14ac:dyDescent="0.3">
      <c r="A66" s="5" t="str">
        <f>IF('[1]#source_data'!A69="","",CONCATENATE('[1]#fixed_data'!$B$2&amp;'[1]#source_data'!A69))</f>
        <v/>
      </c>
      <c r="B66" s="1" t="str">
        <f>IF('[1]#source_data'!A69="","",CONCATENATE("Grant to "&amp;'[1]#source_data'!H69))</f>
        <v/>
      </c>
      <c r="C66" s="1" t="str">
        <f>IF('[1]#source_data'!A69="","",IF('[1]#source_data'!B69="","",'[1]#source_data'!B69))</f>
        <v/>
      </c>
      <c r="D66" s="5" t="str">
        <f>IF('[1]#source_data'!A69="","",'[1]#fixed_data'!$B$3)</f>
        <v/>
      </c>
      <c r="E66" s="2" t="str">
        <f>IF('[1]#source_data'!A69="","",IF('[1]#source_data'!C69="","",'[1]#source_data'!C69))</f>
        <v/>
      </c>
      <c r="F66" s="3" t="str">
        <f>IF('[1]#source_data'!A69="","",IF('[1]#source_data'!D69="","",'[1]#source_data'!D69))</f>
        <v/>
      </c>
      <c r="G66" s="3" t="str">
        <f>IF('[1]#source_data'!A69="","",IF('[1]#source_data'!E69="","",'[1]#source_data'!E69))</f>
        <v/>
      </c>
      <c r="H66" s="3" t="str">
        <f>IF('[1]#source_data'!A69="","",IF('[1]#source_data'!F69="","",'[1]#source_data'!F69))</f>
        <v/>
      </c>
      <c r="I66" s="1" t="str">
        <f>IF('[1]#source_data'!A69="","",IF('[1]#source_data'!G69="","",'[1]#source_data'!G69))</f>
        <v/>
      </c>
      <c r="J66" s="1" t="str">
        <f>IF('[1]#source_data'!A69="","",IF(AND(L66="",M66=""),'[1]#fixed_data'!$B$4&amp;SUBSTITUTE(K66," ","-"),IF(L66="","GB-COH-"&amp;M66,IF(LEFT(L66,2)="SC","GB-SC-"&amp;L66,IF(AND(LEFT(L66,1)="1",LEN(L66)=6),"GB-NIC-"&amp;L66,IF(LEFT(L66,3)="NIC","GB-NIC-"&amp;SUBSTITUTE(L66,"NIC",""),IF(LEFT(L66,1)="X","GB-REV-"&amp;L66,"GB-CHC-"&amp;L66)))))))</f>
        <v/>
      </c>
      <c r="K66" s="1" t="str">
        <f>IF('[1]#source_data'!A69="","",IF('[1]#source_data'!H69="","",'[1]#source_data'!H69))</f>
        <v/>
      </c>
      <c r="L66" s="6" t="str">
        <f>IF('[1]#source_data'!A69="","",IF(ISBLANK('[1]#source_data'!I69),"",'[1]#source_data'!I69))</f>
        <v/>
      </c>
      <c r="M66" s="6" t="str">
        <f>IF('[1]#source_data'!A69="","",IF('[1]#source_data'!J69="","",TEXT('[1]#source_data'!J69,"00000000")))</f>
        <v/>
      </c>
      <c r="N66" s="1" t="str">
        <f>IF('[1]#source_data'!A69="","",IF('[1]#source_data'!K69="","",'[1]#source_data'!K69))</f>
        <v/>
      </c>
      <c r="O66" s="5" t="str">
        <f>IF('[1]#source_data'!A69="","",'[1]#fixed_data'!$B$5)</f>
        <v/>
      </c>
      <c r="P66" s="5" t="str">
        <f>IF('[1]#source_data'!A69="","",'[1]#fixed_data'!$B$6)</f>
        <v/>
      </c>
      <c r="Q66" s="1" t="str">
        <f>IF('[1]#source_data'!A69="","",IF('[1]#source_data'!L69="","",'[1]#source_data'!L69))</f>
        <v/>
      </c>
      <c r="R66" s="5" t="str">
        <f>IF('[1]#source_data'!A69="","",IF('[1]#source_data'!M69="","",'[1]#source_data'!M69))</f>
        <v/>
      </c>
      <c r="S66" s="7" t="str">
        <f>IF('[1]#source_data'!A69="","",'[1]#fixed_data'!$B$7)</f>
        <v/>
      </c>
      <c r="T66" s="5" t="str">
        <f>IF('[1]#source_data'!A69="","",'[1]#fixed_data'!$B$8)</f>
        <v/>
      </c>
    </row>
    <row r="67" spans="1:20" x14ac:dyDescent="0.3">
      <c r="A67" s="5" t="str">
        <f>IF('[1]#source_data'!A70="","",CONCATENATE('[1]#fixed_data'!$B$2&amp;'[1]#source_data'!A70))</f>
        <v/>
      </c>
      <c r="B67" s="1" t="str">
        <f>IF('[1]#source_data'!A70="","",CONCATENATE("Grant to "&amp;'[1]#source_data'!H70))</f>
        <v/>
      </c>
      <c r="C67" s="1" t="str">
        <f>IF('[1]#source_data'!A70="","",IF('[1]#source_data'!B70="","",'[1]#source_data'!B70))</f>
        <v/>
      </c>
      <c r="D67" s="5" t="str">
        <f>IF('[1]#source_data'!A70="","",'[1]#fixed_data'!$B$3)</f>
        <v/>
      </c>
      <c r="E67" s="2" t="str">
        <f>IF('[1]#source_data'!A70="","",IF('[1]#source_data'!C70="","",'[1]#source_data'!C70))</f>
        <v/>
      </c>
      <c r="F67" s="3" t="str">
        <f>IF('[1]#source_data'!A70="","",IF('[1]#source_data'!D70="","",'[1]#source_data'!D70))</f>
        <v/>
      </c>
      <c r="G67" s="3" t="str">
        <f>IF('[1]#source_data'!A70="","",IF('[1]#source_data'!E70="","",'[1]#source_data'!E70))</f>
        <v/>
      </c>
      <c r="H67" s="3" t="str">
        <f>IF('[1]#source_data'!A70="","",IF('[1]#source_data'!F70="","",'[1]#source_data'!F70))</f>
        <v/>
      </c>
      <c r="I67" s="1" t="str">
        <f>IF('[1]#source_data'!A70="","",IF('[1]#source_data'!G70="","",'[1]#source_data'!G70))</f>
        <v/>
      </c>
      <c r="J67" s="1" t="str">
        <f>IF('[1]#source_data'!A70="","",IF(AND(L67="",M67=""),'[1]#fixed_data'!$B$4&amp;SUBSTITUTE(K67," ","-"),IF(L67="","GB-COH-"&amp;M67,IF(LEFT(L67,2)="SC","GB-SC-"&amp;L67,IF(AND(LEFT(L67,1)="1",LEN(L67)=6),"GB-NIC-"&amp;L67,IF(LEFT(L67,3)="NIC","GB-NIC-"&amp;SUBSTITUTE(L67,"NIC",""),IF(LEFT(L67,1)="X","GB-REV-"&amp;L67,"GB-CHC-"&amp;L67)))))))</f>
        <v/>
      </c>
      <c r="K67" s="1" t="str">
        <f>IF('[1]#source_data'!A70="","",IF('[1]#source_data'!H70="","",'[1]#source_data'!H70))</f>
        <v/>
      </c>
      <c r="L67" s="6" t="str">
        <f>IF('[1]#source_data'!A70="","",IF(ISBLANK('[1]#source_data'!I70),"",'[1]#source_data'!I70))</f>
        <v/>
      </c>
      <c r="M67" s="6" t="str">
        <f>IF('[1]#source_data'!A70="","",IF('[1]#source_data'!J70="","",TEXT('[1]#source_data'!J70,"00000000")))</f>
        <v/>
      </c>
      <c r="N67" s="1" t="str">
        <f>IF('[1]#source_data'!A70="","",IF('[1]#source_data'!K70="","",'[1]#source_data'!K70))</f>
        <v/>
      </c>
      <c r="O67" s="5" t="str">
        <f>IF('[1]#source_data'!A70="","",'[1]#fixed_data'!$B$5)</f>
        <v/>
      </c>
      <c r="P67" s="5" t="str">
        <f>IF('[1]#source_data'!A70="","",'[1]#fixed_data'!$B$6)</f>
        <v/>
      </c>
      <c r="Q67" s="1" t="str">
        <f>IF('[1]#source_data'!A70="","",IF('[1]#source_data'!L70="","",'[1]#source_data'!L70))</f>
        <v/>
      </c>
      <c r="R67" s="5" t="str">
        <f>IF('[1]#source_data'!A70="","",IF('[1]#source_data'!M70="","",'[1]#source_data'!M70))</f>
        <v/>
      </c>
      <c r="S67" s="7" t="str">
        <f>IF('[1]#source_data'!A70="","",'[1]#fixed_data'!$B$7)</f>
        <v/>
      </c>
      <c r="T67" s="5" t="str">
        <f>IF('[1]#source_data'!A70="","",'[1]#fixed_data'!$B$8)</f>
        <v/>
      </c>
    </row>
    <row r="68" spans="1:20" x14ac:dyDescent="0.3">
      <c r="A68" s="5" t="str">
        <f>IF('[1]#source_data'!A71="","",CONCATENATE('[1]#fixed_data'!$B$2&amp;'[1]#source_data'!A71))</f>
        <v/>
      </c>
      <c r="B68" s="1" t="str">
        <f>IF('[1]#source_data'!A71="","",CONCATENATE("Grant to "&amp;'[1]#source_data'!H71))</f>
        <v/>
      </c>
      <c r="C68" s="1" t="str">
        <f>IF('[1]#source_data'!A71="","",IF('[1]#source_data'!B71="","",'[1]#source_data'!B71))</f>
        <v/>
      </c>
      <c r="D68" s="5" t="str">
        <f>IF('[1]#source_data'!A71="","",'[1]#fixed_data'!$B$3)</f>
        <v/>
      </c>
      <c r="E68" s="2" t="str">
        <f>IF('[1]#source_data'!A71="","",IF('[1]#source_data'!C71="","",'[1]#source_data'!C71))</f>
        <v/>
      </c>
      <c r="F68" s="3" t="str">
        <f>IF('[1]#source_data'!A71="","",IF('[1]#source_data'!D71="","",'[1]#source_data'!D71))</f>
        <v/>
      </c>
      <c r="G68" s="3" t="str">
        <f>IF('[1]#source_data'!A71="","",IF('[1]#source_data'!E71="","",'[1]#source_data'!E71))</f>
        <v/>
      </c>
      <c r="H68" s="3" t="str">
        <f>IF('[1]#source_data'!A71="","",IF('[1]#source_data'!F71="","",'[1]#source_data'!F71))</f>
        <v/>
      </c>
      <c r="I68" s="1" t="str">
        <f>IF('[1]#source_data'!A71="","",IF('[1]#source_data'!G71="","",'[1]#source_data'!G71))</f>
        <v/>
      </c>
      <c r="J68" s="1" t="str">
        <f>IF('[1]#source_data'!A71="","",IF(AND(L68="",M68=""),'[1]#fixed_data'!$B$4&amp;SUBSTITUTE(K68," ","-"),IF(L68="","GB-COH-"&amp;M68,IF(LEFT(L68,2)="SC","GB-SC-"&amp;L68,IF(AND(LEFT(L68,1)="1",LEN(L68)=6),"GB-NIC-"&amp;L68,IF(LEFT(L68,3)="NIC","GB-NIC-"&amp;SUBSTITUTE(L68,"NIC",""),IF(LEFT(L68,1)="X","GB-REV-"&amp;L68,"GB-CHC-"&amp;L68)))))))</f>
        <v/>
      </c>
      <c r="K68" s="1" t="str">
        <f>IF('[1]#source_data'!A71="","",IF('[1]#source_data'!H71="","",'[1]#source_data'!H71))</f>
        <v/>
      </c>
      <c r="L68" s="6" t="str">
        <f>IF('[1]#source_data'!A71="","",IF(ISBLANK('[1]#source_data'!I71),"",'[1]#source_data'!I71))</f>
        <v/>
      </c>
      <c r="M68" s="6" t="str">
        <f>IF('[1]#source_data'!A71="","",IF('[1]#source_data'!J71="","",TEXT('[1]#source_data'!J71,"00000000")))</f>
        <v/>
      </c>
      <c r="N68" s="1" t="str">
        <f>IF('[1]#source_data'!A71="","",IF('[1]#source_data'!K71="","",'[1]#source_data'!K71))</f>
        <v/>
      </c>
      <c r="O68" s="5" t="str">
        <f>IF('[1]#source_data'!A71="","",'[1]#fixed_data'!$B$5)</f>
        <v/>
      </c>
      <c r="P68" s="5" t="str">
        <f>IF('[1]#source_data'!A71="","",'[1]#fixed_data'!$B$6)</f>
        <v/>
      </c>
      <c r="Q68" s="1" t="str">
        <f>IF('[1]#source_data'!A71="","",IF('[1]#source_data'!L71="","",'[1]#source_data'!L71))</f>
        <v/>
      </c>
      <c r="R68" s="5" t="str">
        <f>IF('[1]#source_data'!A71="","",IF('[1]#source_data'!M71="","",'[1]#source_data'!M71))</f>
        <v/>
      </c>
      <c r="S68" s="7" t="str">
        <f>IF('[1]#source_data'!A71="","",'[1]#fixed_data'!$B$7)</f>
        <v/>
      </c>
      <c r="T68" s="5" t="str">
        <f>IF('[1]#source_data'!A71="","",'[1]#fixed_data'!$B$8)</f>
        <v/>
      </c>
    </row>
    <row r="69" spans="1:20" x14ac:dyDescent="0.3">
      <c r="A69" s="5" t="str">
        <f>IF('[1]#source_data'!A72="","",CONCATENATE('[1]#fixed_data'!$B$2&amp;'[1]#source_data'!A72))</f>
        <v/>
      </c>
      <c r="B69" s="1" t="str">
        <f>IF('[1]#source_data'!A72="","",CONCATENATE("Grant to "&amp;'[1]#source_data'!H72))</f>
        <v/>
      </c>
      <c r="C69" s="1" t="str">
        <f>IF('[1]#source_data'!A72="","",IF('[1]#source_data'!B72="","",'[1]#source_data'!B72))</f>
        <v/>
      </c>
      <c r="D69" s="5" t="str">
        <f>IF('[1]#source_data'!A72="","",'[1]#fixed_data'!$B$3)</f>
        <v/>
      </c>
      <c r="E69" s="2" t="str">
        <f>IF('[1]#source_data'!A72="","",IF('[1]#source_data'!C72="","",'[1]#source_data'!C72))</f>
        <v/>
      </c>
      <c r="F69" s="3" t="str">
        <f>IF('[1]#source_data'!A72="","",IF('[1]#source_data'!D72="","",'[1]#source_data'!D72))</f>
        <v/>
      </c>
      <c r="G69" s="3" t="str">
        <f>IF('[1]#source_data'!A72="","",IF('[1]#source_data'!E72="","",'[1]#source_data'!E72))</f>
        <v/>
      </c>
      <c r="H69" s="3" t="str">
        <f>IF('[1]#source_data'!A72="","",IF('[1]#source_data'!F72="","",'[1]#source_data'!F72))</f>
        <v/>
      </c>
      <c r="I69" s="1" t="str">
        <f>IF('[1]#source_data'!A72="","",IF('[1]#source_data'!G72="","",'[1]#source_data'!G72))</f>
        <v/>
      </c>
      <c r="J69" s="1" t="str">
        <f>IF('[1]#source_data'!A72="","",IF(AND(L69="",M69=""),'[1]#fixed_data'!$B$4&amp;SUBSTITUTE(K69," ","-"),IF(L69="","GB-COH-"&amp;M69,IF(LEFT(L69,2)="SC","GB-SC-"&amp;L69,IF(AND(LEFT(L69,1)="1",LEN(L69)=6),"GB-NIC-"&amp;L69,IF(LEFT(L69,3)="NIC","GB-NIC-"&amp;SUBSTITUTE(L69,"NIC",""),IF(LEFT(L69,1)="X","GB-REV-"&amp;L69,"GB-CHC-"&amp;L69)))))))</f>
        <v/>
      </c>
      <c r="K69" s="1" t="str">
        <f>IF('[1]#source_data'!A72="","",IF('[1]#source_data'!H72="","",'[1]#source_data'!H72))</f>
        <v/>
      </c>
      <c r="L69" s="6" t="str">
        <f>IF('[1]#source_data'!A72="","",IF(ISBLANK('[1]#source_data'!I72),"",'[1]#source_data'!I72))</f>
        <v/>
      </c>
      <c r="M69" s="6" t="str">
        <f>IF('[1]#source_data'!A72="","",IF('[1]#source_data'!J72="","",TEXT('[1]#source_data'!J72,"00000000")))</f>
        <v/>
      </c>
      <c r="N69" s="1" t="str">
        <f>IF('[1]#source_data'!A72="","",IF('[1]#source_data'!K72="","",'[1]#source_data'!K72))</f>
        <v/>
      </c>
      <c r="O69" s="5" t="str">
        <f>IF('[1]#source_data'!A72="","",'[1]#fixed_data'!$B$5)</f>
        <v/>
      </c>
      <c r="P69" s="5" t="str">
        <f>IF('[1]#source_data'!A72="","",'[1]#fixed_data'!$B$6)</f>
        <v/>
      </c>
      <c r="Q69" s="1" t="str">
        <f>IF('[1]#source_data'!A72="","",IF('[1]#source_data'!L72="","",'[1]#source_data'!L72))</f>
        <v/>
      </c>
      <c r="R69" s="5" t="str">
        <f>IF('[1]#source_data'!A72="","",IF('[1]#source_data'!M72="","",'[1]#source_data'!M72))</f>
        <v/>
      </c>
      <c r="S69" s="7" t="str">
        <f>IF('[1]#source_data'!A72="","",'[1]#fixed_data'!$B$7)</f>
        <v/>
      </c>
      <c r="T69" s="5" t="str">
        <f>IF('[1]#source_data'!A72="","",'[1]#fixed_data'!$B$8)</f>
        <v/>
      </c>
    </row>
    <row r="70" spans="1:20" x14ac:dyDescent="0.3">
      <c r="A70" s="5" t="str">
        <f>IF('[1]#source_data'!A73="","",CONCATENATE('[1]#fixed_data'!$B$2&amp;'[1]#source_data'!A73))</f>
        <v/>
      </c>
      <c r="B70" s="1" t="str">
        <f>IF('[1]#source_data'!A73="","",CONCATENATE("Grant to "&amp;'[1]#source_data'!H73))</f>
        <v/>
      </c>
      <c r="C70" s="1" t="str">
        <f>IF('[1]#source_data'!A73="","",IF('[1]#source_data'!B73="","",'[1]#source_data'!B73))</f>
        <v/>
      </c>
      <c r="D70" s="5" t="str">
        <f>IF('[1]#source_data'!A73="","",'[1]#fixed_data'!$B$3)</f>
        <v/>
      </c>
      <c r="E70" s="2" t="str">
        <f>IF('[1]#source_data'!A73="","",IF('[1]#source_data'!C73="","",'[1]#source_data'!C73))</f>
        <v/>
      </c>
      <c r="F70" s="3" t="str">
        <f>IF('[1]#source_data'!A73="","",IF('[1]#source_data'!D73="","",'[1]#source_data'!D73))</f>
        <v/>
      </c>
      <c r="G70" s="3" t="str">
        <f>IF('[1]#source_data'!A73="","",IF('[1]#source_data'!E73="","",'[1]#source_data'!E73))</f>
        <v/>
      </c>
      <c r="H70" s="3" t="str">
        <f>IF('[1]#source_data'!A73="","",IF('[1]#source_data'!F73="","",'[1]#source_data'!F73))</f>
        <v/>
      </c>
      <c r="I70" s="1" t="str">
        <f>IF('[1]#source_data'!A73="","",IF('[1]#source_data'!G73="","",'[1]#source_data'!G73))</f>
        <v/>
      </c>
      <c r="J70" s="1" t="str">
        <f>IF('[1]#source_data'!A73="","",IF(AND(L70="",M70=""),'[1]#fixed_data'!$B$4&amp;SUBSTITUTE(K70," ","-"),IF(L70="","GB-COH-"&amp;M70,IF(LEFT(L70,2)="SC","GB-SC-"&amp;L70,IF(AND(LEFT(L70,1)="1",LEN(L70)=6),"GB-NIC-"&amp;L70,IF(LEFT(L70,3)="NIC","GB-NIC-"&amp;SUBSTITUTE(L70,"NIC",""),IF(LEFT(L70,1)="X","GB-REV-"&amp;L70,"GB-CHC-"&amp;L70)))))))</f>
        <v/>
      </c>
      <c r="K70" s="1" t="str">
        <f>IF('[1]#source_data'!A73="","",IF('[1]#source_data'!H73="","",'[1]#source_data'!H73))</f>
        <v/>
      </c>
      <c r="L70" s="6" t="str">
        <f>IF('[1]#source_data'!A73="","",IF(ISBLANK('[1]#source_data'!I73),"",'[1]#source_data'!I73))</f>
        <v/>
      </c>
      <c r="M70" s="6" t="str">
        <f>IF('[1]#source_data'!A73="","",IF('[1]#source_data'!J73="","",TEXT('[1]#source_data'!J73,"00000000")))</f>
        <v/>
      </c>
      <c r="N70" s="1" t="str">
        <f>IF('[1]#source_data'!A73="","",IF('[1]#source_data'!K73="","",'[1]#source_data'!K73))</f>
        <v/>
      </c>
      <c r="O70" s="5" t="str">
        <f>IF('[1]#source_data'!A73="","",'[1]#fixed_data'!$B$5)</f>
        <v/>
      </c>
      <c r="P70" s="5" t="str">
        <f>IF('[1]#source_data'!A73="","",'[1]#fixed_data'!$B$6)</f>
        <v/>
      </c>
      <c r="Q70" s="1" t="str">
        <f>IF('[1]#source_data'!A73="","",IF('[1]#source_data'!L73="","",'[1]#source_data'!L73))</f>
        <v/>
      </c>
      <c r="R70" s="5" t="str">
        <f>IF('[1]#source_data'!A73="","",IF('[1]#source_data'!M73="","",'[1]#source_data'!M73))</f>
        <v/>
      </c>
      <c r="S70" s="7" t="str">
        <f>IF('[1]#source_data'!A73="","",'[1]#fixed_data'!$B$7)</f>
        <v/>
      </c>
      <c r="T70" s="5" t="str">
        <f>IF('[1]#source_data'!A73="","",'[1]#fixed_data'!$B$8)</f>
        <v/>
      </c>
    </row>
    <row r="71" spans="1:20" x14ac:dyDescent="0.3">
      <c r="A71" s="5" t="str">
        <f>IF('[1]#source_data'!A74="","",CONCATENATE('[1]#fixed_data'!$B$2&amp;'[1]#source_data'!A74))</f>
        <v/>
      </c>
      <c r="B71" s="1" t="str">
        <f>IF('[1]#source_data'!A74="","",CONCATENATE("Grant to "&amp;'[1]#source_data'!H74))</f>
        <v/>
      </c>
      <c r="C71" s="1" t="str">
        <f>IF('[1]#source_data'!A74="","",IF('[1]#source_data'!B74="","",'[1]#source_data'!B74))</f>
        <v/>
      </c>
      <c r="D71" s="5" t="str">
        <f>IF('[1]#source_data'!A74="","",'[1]#fixed_data'!$B$3)</f>
        <v/>
      </c>
      <c r="E71" s="2" t="str">
        <f>IF('[1]#source_data'!A74="","",IF('[1]#source_data'!C74="","",'[1]#source_data'!C74))</f>
        <v/>
      </c>
      <c r="F71" s="3" t="str">
        <f>IF('[1]#source_data'!A74="","",IF('[1]#source_data'!D74="","",'[1]#source_data'!D74))</f>
        <v/>
      </c>
      <c r="G71" s="3" t="str">
        <f>IF('[1]#source_data'!A74="","",IF('[1]#source_data'!E74="","",'[1]#source_data'!E74))</f>
        <v/>
      </c>
      <c r="H71" s="3" t="str">
        <f>IF('[1]#source_data'!A74="","",IF('[1]#source_data'!F74="","",'[1]#source_data'!F74))</f>
        <v/>
      </c>
      <c r="I71" s="1" t="str">
        <f>IF('[1]#source_data'!A74="","",IF('[1]#source_data'!G74="","",'[1]#source_data'!G74))</f>
        <v/>
      </c>
      <c r="J71" s="1" t="str">
        <f>IF('[1]#source_data'!A74="","",IF(AND(L71="",M71=""),'[1]#fixed_data'!$B$4&amp;SUBSTITUTE(K71," ","-"),IF(L71="","GB-COH-"&amp;M71,IF(LEFT(L71,2)="SC","GB-SC-"&amp;L71,IF(AND(LEFT(L71,1)="1",LEN(L71)=6),"GB-NIC-"&amp;L71,IF(LEFT(L71,3)="NIC","GB-NIC-"&amp;SUBSTITUTE(L71,"NIC",""),IF(LEFT(L71,1)="X","GB-REV-"&amp;L71,"GB-CHC-"&amp;L71)))))))</f>
        <v/>
      </c>
      <c r="K71" s="1" t="str">
        <f>IF('[1]#source_data'!A74="","",IF('[1]#source_data'!H74="","",'[1]#source_data'!H74))</f>
        <v/>
      </c>
      <c r="L71" s="6" t="str">
        <f>IF('[1]#source_data'!A74="","",IF(ISBLANK('[1]#source_data'!I74),"",'[1]#source_data'!I74))</f>
        <v/>
      </c>
      <c r="M71" s="6" t="str">
        <f>IF('[1]#source_data'!A74="","",IF('[1]#source_data'!J74="","",TEXT('[1]#source_data'!J74,"00000000")))</f>
        <v/>
      </c>
      <c r="N71" s="1" t="str">
        <f>IF('[1]#source_data'!A74="","",IF('[1]#source_data'!K74="","",'[1]#source_data'!K74))</f>
        <v/>
      </c>
      <c r="O71" s="5" t="str">
        <f>IF('[1]#source_data'!A74="","",'[1]#fixed_data'!$B$5)</f>
        <v/>
      </c>
      <c r="P71" s="5" t="str">
        <f>IF('[1]#source_data'!A74="","",'[1]#fixed_data'!$B$6)</f>
        <v/>
      </c>
      <c r="Q71" s="1" t="str">
        <f>IF('[1]#source_data'!A74="","",IF('[1]#source_data'!L74="","",'[1]#source_data'!L74))</f>
        <v/>
      </c>
      <c r="R71" s="5" t="str">
        <f>IF('[1]#source_data'!A74="","",IF('[1]#source_data'!M74="","",'[1]#source_data'!M74))</f>
        <v/>
      </c>
      <c r="S71" s="7" t="str">
        <f>IF('[1]#source_data'!A74="","",'[1]#fixed_data'!$B$7)</f>
        <v/>
      </c>
      <c r="T71" s="5" t="str">
        <f>IF('[1]#source_data'!A74="","",'[1]#fixed_data'!$B$8)</f>
        <v/>
      </c>
    </row>
    <row r="72" spans="1:20" x14ac:dyDescent="0.3">
      <c r="A72" s="5" t="str">
        <f>IF('[1]#source_data'!A75="","",CONCATENATE('[1]#fixed_data'!$B$2&amp;'[1]#source_data'!A75))</f>
        <v/>
      </c>
      <c r="B72" s="1" t="str">
        <f>IF('[1]#source_data'!A75="","",CONCATENATE("Grant to "&amp;'[1]#source_data'!H75))</f>
        <v/>
      </c>
      <c r="C72" s="1" t="str">
        <f>IF('[1]#source_data'!A75="","",IF('[1]#source_data'!B75="","",'[1]#source_data'!B75))</f>
        <v/>
      </c>
      <c r="D72" s="5" t="str">
        <f>IF('[1]#source_data'!A75="","",'[1]#fixed_data'!$B$3)</f>
        <v/>
      </c>
      <c r="E72" s="2" t="str">
        <f>IF('[1]#source_data'!A75="","",IF('[1]#source_data'!C75="","",'[1]#source_data'!C75))</f>
        <v/>
      </c>
      <c r="F72" s="3" t="str">
        <f>IF('[1]#source_data'!A75="","",IF('[1]#source_data'!D75="","",'[1]#source_data'!D75))</f>
        <v/>
      </c>
      <c r="G72" s="3" t="str">
        <f>IF('[1]#source_data'!A75="","",IF('[1]#source_data'!E75="","",'[1]#source_data'!E75))</f>
        <v/>
      </c>
      <c r="H72" s="3" t="str">
        <f>IF('[1]#source_data'!A75="","",IF('[1]#source_data'!F75="","",'[1]#source_data'!F75))</f>
        <v/>
      </c>
      <c r="I72" s="1" t="str">
        <f>IF('[1]#source_data'!A75="","",IF('[1]#source_data'!G75="","",'[1]#source_data'!G75))</f>
        <v/>
      </c>
      <c r="J72" s="1" t="str">
        <f>IF('[1]#source_data'!A75="","",IF(AND(L72="",M72=""),'[1]#fixed_data'!$B$4&amp;SUBSTITUTE(K72," ","-"),IF(L72="","GB-COH-"&amp;M72,IF(LEFT(L72,2)="SC","GB-SC-"&amp;L72,IF(AND(LEFT(L72,1)="1",LEN(L72)=6),"GB-NIC-"&amp;L72,IF(LEFT(L72,3)="NIC","GB-NIC-"&amp;SUBSTITUTE(L72,"NIC",""),IF(LEFT(L72,1)="X","GB-REV-"&amp;L72,"GB-CHC-"&amp;L72)))))))</f>
        <v/>
      </c>
      <c r="K72" s="1" t="str">
        <f>IF('[1]#source_data'!A75="","",IF('[1]#source_data'!H75="","",'[1]#source_data'!H75))</f>
        <v/>
      </c>
      <c r="L72" s="6" t="str">
        <f>IF('[1]#source_data'!A75="","",IF(ISBLANK('[1]#source_data'!I75),"",'[1]#source_data'!I75))</f>
        <v/>
      </c>
      <c r="M72" s="6" t="str">
        <f>IF('[1]#source_data'!A75="","",IF('[1]#source_data'!J75="","",TEXT('[1]#source_data'!J75,"00000000")))</f>
        <v/>
      </c>
      <c r="N72" s="1" t="str">
        <f>IF('[1]#source_data'!A75="","",IF('[1]#source_data'!K75="","",'[1]#source_data'!K75))</f>
        <v/>
      </c>
      <c r="O72" s="5" t="str">
        <f>IF('[1]#source_data'!A75="","",'[1]#fixed_data'!$B$5)</f>
        <v/>
      </c>
      <c r="P72" s="5" t="str">
        <f>IF('[1]#source_data'!A75="","",'[1]#fixed_data'!$B$6)</f>
        <v/>
      </c>
      <c r="Q72" s="1" t="str">
        <f>IF('[1]#source_data'!A75="","",IF('[1]#source_data'!L75="","",'[1]#source_data'!L75))</f>
        <v/>
      </c>
      <c r="R72" s="5" t="str">
        <f>IF('[1]#source_data'!A75="","",IF('[1]#source_data'!M75="","",'[1]#source_data'!M75))</f>
        <v/>
      </c>
      <c r="S72" s="7" t="str">
        <f>IF('[1]#source_data'!A75="","",'[1]#fixed_data'!$B$7)</f>
        <v/>
      </c>
      <c r="T72" s="5" t="str">
        <f>IF('[1]#source_data'!A75="","",'[1]#fixed_data'!$B$8)</f>
        <v/>
      </c>
    </row>
    <row r="73" spans="1:20" x14ac:dyDescent="0.3">
      <c r="A73" s="5" t="str">
        <f>IF('[1]#source_data'!A76="","",CONCATENATE('[1]#fixed_data'!$B$2&amp;'[1]#source_data'!A76))</f>
        <v/>
      </c>
      <c r="B73" s="1" t="str">
        <f>IF('[1]#source_data'!A76="","",CONCATENATE("Grant to "&amp;'[1]#source_data'!H76))</f>
        <v/>
      </c>
      <c r="C73" s="1" t="str">
        <f>IF('[1]#source_data'!A76="","",IF('[1]#source_data'!B76="","",'[1]#source_data'!B76))</f>
        <v/>
      </c>
      <c r="D73" s="5" t="str">
        <f>IF('[1]#source_data'!A76="","",'[1]#fixed_data'!$B$3)</f>
        <v/>
      </c>
      <c r="E73" s="2" t="str">
        <f>IF('[1]#source_data'!A76="","",IF('[1]#source_data'!C76="","",'[1]#source_data'!C76))</f>
        <v/>
      </c>
      <c r="F73" s="3" t="str">
        <f>IF('[1]#source_data'!A76="","",IF('[1]#source_data'!D76="","",'[1]#source_data'!D76))</f>
        <v/>
      </c>
      <c r="G73" s="3" t="str">
        <f>IF('[1]#source_data'!A76="","",IF('[1]#source_data'!E76="","",'[1]#source_data'!E76))</f>
        <v/>
      </c>
      <c r="H73" s="3" t="str">
        <f>IF('[1]#source_data'!A76="","",IF('[1]#source_data'!F76="","",'[1]#source_data'!F76))</f>
        <v/>
      </c>
      <c r="I73" s="1" t="str">
        <f>IF('[1]#source_data'!A76="","",IF('[1]#source_data'!G76="","",'[1]#source_data'!G76))</f>
        <v/>
      </c>
      <c r="J73" s="1" t="str">
        <f>IF('[1]#source_data'!A76="","",IF(AND(L73="",M73=""),'[1]#fixed_data'!$B$4&amp;SUBSTITUTE(K73," ","-"),IF(L73="","GB-COH-"&amp;M73,IF(LEFT(L73,2)="SC","GB-SC-"&amp;L73,IF(AND(LEFT(L73,1)="1",LEN(L73)=6),"GB-NIC-"&amp;L73,IF(LEFT(L73,3)="NIC","GB-NIC-"&amp;SUBSTITUTE(L73,"NIC",""),IF(LEFT(L73,1)="X","GB-REV-"&amp;L73,"GB-CHC-"&amp;L73)))))))</f>
        <v/>
      </c>
      <c r="K73" s="1" t="str">
        <f>IF('[1]#source_data'!A76="","",IF('[1]#source_data'!H76="","",'[1]#source_data'!H76))</f>
        <v/>
      </c>
      <c r="L73" s="6" t="str">
        <f>IF('[1]#source_data'!A76="","",IF(ISBLANK('[1]#source_data'!I76),"",'[1]#source_data'!I76))</f>
        <v/>
      </c>
      <c r="M73" s="6" t="str">
        <f>IF('[1]#source_data'!A76="","",IF('[1]#source_data'!J76="","",TEXT('[1]#source_data'!J76,"00000000")))</f>
        <v/>
      </c>
      <c r="N73" s="1" t="str">
        <f>IF('[1]#source_data'!A76="","",IF('[1]#source_data'!K76="","",'[1]#source_data'!K76))</f>
        <v/>
      </c>
      <c r="O73" s="5" t="str">
        <f>IF('[1]#source_data'!A76="","",'[1]#fixed_data'!$B$5)</f>
        <v/>
      </c>
      <c r="P73" s="5" t="str">
        <f>IF('[1]#source_data'!A76="","",'[1]#fixed_data'!$B$6)</f>
        <v/>
      </c>
      <c r="Q73" s="1" t="str">
        <f>IF('[1]#source_data'!A76="","",IF('[1]#source_data'!L76="","",'[1]#source_data'!L76))</f>
        <v/>
      </c>
      <c r="R73" s="5" t="str">
        <f>IF('[1]#source_data'!A76="","",IF('[1]#source_data'!M76="","",'[1]#source_data'!M76))</f>
        <v/>
      </c>
      <c r="S73" s="7" t="str">
        <f>IF('[1]#source_data'!A76="","",'[1]#fixed_data'!$B$7)</f>
        <v/>
      </c>
      <c r="T73" s="5" t="str">
        <f>IF('[1]#source_data'!A76="","",'[1]#fixed_data'!$B$8)</f>
        <v/>
      </c>
    </row>
    <row r="74" spans="1:20" x14ac:dyDescent="0.3">
      <c r="A74" s="5" t="str">
        <f>IF('[1]#source_data'!A77="","",CONCATENATE('[1]#fixed_data'!$B$2&amp;'[1]#source_data'!A77))</f>
        <v/>
      </c>
      <c r="B74" s="1" t="str">
        <f>IF('[1]#source_data'!A77="","",CONCATENATE("Grant to "&amp;'[1]#source_data'!H77))</f>
        <v/>
      </c>
      <c r="C74" s="1" t="str">
        <f>IF('[1]#source_data'!A77="","",IF('[1]#source_data'!B77="","",'[1]#source_data'!B77))</f>
        <v/>
      </c>
      <c r="D74" s="5" t="str">
        <f>IF('[1]#source_data'!A77="","",'[1]#fixed_data'!$B$3)</f>
        <v/>
      </c>
      <c r="E74" s="2" t="str">
        <f>IF('[1]#source_data'!A77="","",IF('[1]#source_data'!C77="","",'[1]#source_data'!C77))</f>
        <v/>
      </c>
      <c r="F74" s="3" t="str">
        <f>IF('[1]#source_data'!A77="","",IF('[1]#source_data'!D77="","",'[1]#source_data'!D77))</f>
        <v/>
      </c>
      <c r="G74" s="3" t="str">
        <f>IF('[1]#source_data'!A77="","",IF('[1]#source_data'!E77="","",'[1]#source_data'!E77))</f>
        <v/>
      </c>
      <c r="H74" s="3" t="str">
        <f>IF('[1]#source_data'!A77="","",IF('[1]#source_data'!F77="","",'[1]#source_data'!F77))</f>
        <v/>
      </c>
      <c r="I74" s="1" t="str">
        <f>IF('[1]#source_data'!A77="","",IF('[1]#source_data'!G77="","",'[1]#source_data'!G77))</f>
        <v/>
      </c>
      <c r="J74" s="1" t="str">
        <f>IF('[1]#source_data'!A77="","",IF(AND(L74="",M74=""),'[1]#fixed_data'!$B$4&amp;SUBSTITUTE(K74," ","-"),IF(L74="","GB-COH-"&amp;M74,IF(LEFT(L74,2)="SC","GB-SC-"&amp;L74,IF(AND(LEFT(L74,1)="1",LEN(L74)=6),"GB-NIC-"&amp;L74,IF(LEFT(L74,3)="NIC","GB-NIC-"&amp;SUBSTITUTE(L74,"NIC",""),IF(LEFT(L74,1)="X","GB-REV-"&amp;L74,"GB-CHC-"&amp;L74)))))))</f>
        <v/>
      </c>
      <c r="K74" s="1" t="str">
        <f>IF('[1]#source_data'!A77="","",IF('[1]#source_data'!H77="","",'[1]#source_data'!H77))</f>
        <v/>
      </c>
      <c r="L74" s="6" t="str">
        <f>IF('[1]#source_data'!A77="","",IF(ISBLANK('[1]#source_data'!I77),"",'[1]#source_data'!I77))</f>
        <v/>
      </c>
      <c r="M74" s="6" t="str">
        <f>IF('[1]#source_data'!A77="","",IF('[1]#source_data'!J77="","",TEXT('[1]#source_data'!J77,"00000000")))</f>
        <v/>
      </c>
      <c r="N74" s="1" t="str">
        <f>IF('[1]#source_data'!A77="","",IF('[1]#source_data'!K77="","",'[1]#source_data'!K77))</f>
        <v/>
      </c>
      <c r="O74" s="5" t="str">
        <f>IF('[1]#source_data'!A77="","",'[1]#fixed_data'!$B$5)</f>
        <v/>
      </c>
      <c r="P74" s="5" t="str">
        <f>IF('[1]#source_data'!A77="","",'[1]#fixed_data'!$B$6)</f>
        <v/>
      </c>
      <c r="Q74" s="1" t="str">
        <f>IF('[1]#source_data'!A77="","",IF('[1]#source_data'!L77="","",'[1]#source_data'!L77))</f>
        <v/>
      </c>
      <c r="R74" s="5" t="str">
        <f>IF('[1]#source_data'!A77="","",IF('[1]#source_data'!M77="","",'[1]#source_data'!M77))</f>
        <v/>
      </c>
      <c r="S74" s="7" t="str">
        <f>IF('[1]#source_data'!A77="","",'[1]#fixed_data'!$B$7)</f>
        <v/>
      </c>
      <c r="T74" s="5" t="str">
        <f>IF('[1]#source_data'!A77="","",'[1]#fixed_data'!$B$8)</f>
        <v/>
      </c>
    </row>
    <row r="75" spans="1:20" x14ac:dyDescent="0.3">
      <c r="A75" s="5" t="str">
        <f>IF('[1]#source_data'!A78="","",CONCATENATE('[1]#fixed_data'!$B$2&amp;'[1]#source_data'!A78))</f>
        <v/>
      </c>
      <c r="B75" s="1" t="str">
        <f>IF('[1]#source_data'!A78="","",CONCATENATE("Grant to "&amp;'[1]#source_data'!H78))</f>
        <v/>
      </c>
      <c r="C75" s="1" t="str">
        <f>IF('[1]#source_data'!A78="","",IF('[1]#source_data'!B78="","",'[1]#source_data'!B78))</f>
        <v/>
      </c>
      <c r="D75" s="5" t="str">
        <f>IF('[1]#source_data'!A78="","",'[1]#fixed_data'!$B$3)</f>
        <v/>
      </c>
      <c r="E75" s="2" t="str">
        <f>IF('[1]#source_data'!A78="","",IF('[1]#source_data'!C78="","",'[1]#source_data'!C78))</f>
        <v/>
      </c>
      <c r="F75" s="3" t="str">
        <f>IF('[1]#source_data'!A78="","",IF('[1]#source_data'!D78="","",'[1]#source_data'!D78))</f>
        <v/>
      </c>
      <c r="G75" s="3" t="str">
        <f>IF('[1]#source_data'!A78="","",IF('[1]#source_data'!E78="","",'[1]#source_data'!E78))</f>
        <v/>
      </c>
      <c r="H75" s="3" t="str">
        <f>IF('[1]#source_data'!A78="","",IF('[1]#source_data'!F78="","",'[1]#source_data'!F78))</f>
        <v/>
      </c>
      <c r="I75" s="1" t="str">
        <f>IF('[1]#source_data'!A78="","",IF('[1]#source_data'!G78="","",'[1]#source_data'!G78))</f>
        <v/>
      </c>
      <c r="J75" s="1" t="str">
        <f>IF('[1]#source_data'!A78="","",IF(AND(L75="",M75=""),'[1]#fixed_data'!$B$4&amp;SUBSTITUTE(K75," ","-"),IF(L75="","GB-COH-"&amp;M75,IF(LEFT(L75,2)="SC","GB-SC-"&amp;L75,IF(AND(LEFT(L75,1)="1",LEN(L75)=6),"GB-NIC-"&amp;L75,IF(LEFT(L75,3)="NIC","GB-NIC-"&amp;SUBSTITUTE(L75,"NIC",""),IF(LEFT(L75,1)="X","GB-REV-"&amp;L75,"GB-CHC-"&amp;L75)))))))</f>
        <v/>
      </c>
      <c r="K75" s="1" t="str">
        <f>IF('[1]#source_data'!A78="","",IF('[1]#source_data'!H78="","",'[1]#source_data'!H78))</f>
        <v/>
      </c>
      <c r="L75" s="6" t="str">
        <f>IF('[1]#source_data'!A78="","",IF(ISBLANK('[1]#source_data'!I78),"",'[1]#source_data'!I78))</f>
        <v/>
      </c>
      <c r="M75" s="6" t="str">
        <f>IF('[1]#source_data'!A78="","",IF('[1]#source_data'!J78="","",TEXT('[1]#source_data'!J78,"00000000")))</f>
        <v/>
      </c>
      <c r="N75" s="1" t="str">
        <f>IF('[1]#source_data'!A78="","",IF('[1]#source_data'!K78="","",'[1]#source_data'!K78))</f>
        <v/>
      </c>
      <c r="O75" s="5" t="str">
        <f>IF('[1]#source_data'!A78="","",'[1]#fixed_data'!$B$5)</f>
        <v/>
      </c>
      <c r="P75" s="5" t="str">
        <f>IF('[1]#source_data'!A78="","",'[1]#fixed_data'!$B$6)</f>
        <v/>
      </c>
      <c r="Q75" s="1" t="str">
        <f>IF('[1]#source_data'!A78="","",IF('[1]#source_data'!L78="","",'[1]#source_data'!L78))</f>
        <v/>
      </c>
      <c r="R75" s="5" t="str">
        <f>IF('[1]#source_data'!A78="","",IF('[1]#source_data'!M78="","",'[1]#source_data'!M78))</f>
        <v/>
      </c>
      <c r="S75" s="7" t="str">
        <f>IF('[1]#source_data'!A78="","",'[1]#fixed_data'!$B$7)</f>
        <v/>
      </c>
      <c r="T75" s="5" t="str">
        <f>IF('[1]#source_data'!A78="","",'[1]#fixed_data'!$B$8)</f>
        <v/>
      </c>
    </row>
    <row r="76" spans="1:20" x14ac:dyDescent="0.3">
      <c r="A76" s="5" t="str">
        <f>IF('[1]#source_data'!A79="","",CONCATENATE('[1]#fixed_data'!$B$2&amp;'[1]#source_data'!A79))</f>
        <v/>
      </c>
      <c r="B76" s="1" t="str">
        <f>IF('[1]#source_data'!A79="","",CONCATENATE("Grant to "&amp;'[1]#source_data'!H79))</f>
        <v/>
      </c>
      <c r="C76" s="1" t="str">
        <f>IF('[1]#source_data'!A79="","",IF('[1]#source_data'!B79="","",'[1]#source_data'!B79))</f>
        <v/>
      </c>
      <c r="D76" s="5" t="str">
        <f>IF('[1]#source_data'!A79="","",'[1]#fixed_data'!$B$3)</f>
        <v/>
      </c>
      <c r="E76" s="2" t="str">
        <f>IF('[1]#source_data'!A79="","",IF('[1]#source_data'!C79="","",'[1]#source_data'!C79))</f>
        <v/>
      </c>
      <c r="F76" s="3" t="str">
        <f>IF('[1]#source_data'!A79="","",IF('[1]#source_data'!D79="","",'[1]#source_data'!D79))</f>
        <v/>
      </c>
      <c r="G76" s="3" t="str">
        <f>IF('[1]#source_data'!A79="","",IF('[1]#source_data'!E79="","",'[1]#source_data'!E79))</f>
        <v/>
      </c>
      <c r="H76" s="3" t="str">
        <f>IF('[1]#source_data'!A79="","",IF('[1]#source_data'!F79="","",'[1]#source_data'!F79))</f>
        <v/>
      </c>
      <c r="I76" s="1" t="str">
        <f>IF('[1]#source_data'!A79="","",IF('[1]#source_data'!G79="","",'[1]#source_data'!G79))</f>
        <v/>
      </c>
      <c r="J76" s="1" t="str">
        <f>IF('[1]#source_data'!A79="","",IF(AND(L76="",M76=""),'[1]#fixed_data'!$B$4&amp;SUBSTITUTE(K76," ","-"),IF(L76="","GB-COH-"&amp;M76,IF(LEFT(L76,2)="SC","GB-SC-"&amp;L76,IF(AND(LEFT(L76,1)="1",LEN(L76)=6),"GB-NIC-"&amp;L76,IF(LEFT(L76,3)="NIC","GB-NIC-"&amp;SUBSTITUTE(L76,"NIC",""),IF(LEFT(L76,1)="X","GB-REV-"&amp;L76,"GB-CHC-"&amp;L76)))))))</f>
        <v/>
      </c>
      <c r="K76" s="1" t="str">
        <f>IF('[1]#source_data'!A79="","",IF('[1]#source_data'!H79="","",'[1]#source_data'!H79))</f>
        <v/>
      </c>
      <c r="L76" s="6" t="str">
        <f>IF('[1]#source_data'!A79="","",IF(ISBLANK('[1]#source_data'!I79),"",'[1]#source_data'!I79))</f>
        <v/>
      </c>
      <c r="M76" s="6" t="str">
        <f>IF('[1]#source_data'!A79="","",IF('[1]#source_data'!J79="","",TEXT('[1]#source_data'!J79,"00000000")))</f>
        <v/>
      </c>
      <c r="N76" s="1" t="str">
        <f>IF('[1]#source_data'!A79="","",IF('[1]#source_data'!K79="","",'[1]#source_data'!K79))</f>
        <v/>
      </c>
      <c r="O76" s="5" t="str">
        <f>IF('[1]#source_data'!A79="","",'[1]#fixed_data'!$B$5)</f>
        <v/>
      </c>
      <c r="P76" s="5" t="str">
        <f>IF('[1]#source_data'!A79="","",'[1]#fixed_data'!$B$6)</f>
        <v/>
      </c>
      <c r="Q76" s="1" t="str">
        <f>IF('[1]#source_data'!A79="","",IF('[1]#source_data'!L79="","",'[1]#source_data'!L79))</f>
        <v/>
      </c>
      <c r="R76" s="5" t="str">
        <f>IF('[1]#source_data'!A79="","",IF('[1]#source_data'!M79="","",'[1]#source_data'!M79))</f>
        <v/>
      </c>
      <c r="S76" s="7" t="str">
        <f>IF('[1]#source_data'!A79="","",'[1]#fixed_data'!$B$7)</f>
        <v/>
      </c>
      <c r="T76" s="5" t="str">
        <f>IF('[1]#source_data'!A79="","",'[1]#fixed_data'!$B$8)</f>
        <v/>
      </c>
    </row>
    <row r="77" spans="1:20" x14ac:dyDescent="0.3">
      <c r="A77" s="5" t="str">
        <f>IF('[1]#source_data'!A80="","",CONCATENATE('[1]#fixed_data'!$B$2&amp;'[1]#source_data'!A80))</f>
        <v/>
      </c>
      <c r="B77" s="1" t="str">
        <f>IF('[1]#source_data'!A80="","",CONCATENATE("Grant to "&amp;'[1]#source_data'!H80))</f>
        <v/>
      </c>
      <c r="C77" s="1" t="str">
        <f>IF('[1]#source_data'!A80="","",IF('[1]#source_data'!B80="","",'[1]#source_data'!B80))</f>
        <v/>
      </c>
      <c r="D77" s="5" t="str">
        <f>IF('[1]#source_data'!A80="","",'[1]#fixed_data'!$B$3)</f>
        <v/>
      </c>
      <c r="E77" s="2" t="str">
        <f>IF('[1]#source_data'!A80="","",IF('[1]#source_data'!C80="","",'[1]#source_data'!C80))</f>
        <v/>
      </c>
      <c r="F77" s="3" t="str">
        <f>IF('[1]#source_data'!A80="","",IF('[1]#source_data'!D80="","",'[1]#source_data'!D80))</f>
        <v/>
      </c>
      <c r="G77" s="3" t="str">
        <f>IF('[1]#source_data'!A80="","",IF('[1]#source_data'!E80="","",'[1]#source_data'!E80))</f>
        <v/>
      </c>
      <c r="H77" s="3" t="str">
        <f>IF('[1]#source_data'!A80="","",IF('[1]#source_data'!F80="","",'[1]#source_data'!F80))</f>
        <v/>
      </c>
      <c r="I77" s="1" t="str">
        <f>IF('[1]#source_data'!A80="","",IF('[1]#source_data'!G80="","",'[1]#source_data'!G80))</f>
        <v/>
      </c>
      <c r="J77" s="1" t="str">
        <f>IF('[1]#source_data'!A80="","",IF(AND(L77="",M77=""),'[1]#fixed_data'!$B$4&amp;SUBSTITUTE(K77," ","-"),IF(L77="","GB-COH-"&amp;M77,IF(LEFT(L77,2)="SC","GB-SC-"&amp;L77,IF(AND(LEFT(L77,1)="1",LEN(L77)=6),"GB-NIC-"&amp;L77,IF(LEFT(L77,3)="NIC","GB-NIC-"&amp;SUBSTITUTE(L77,"NIC",""),IF(LEFT(L77,1)="X","GB-REV-"&amp;L77,"GB-CHC-"&amp;L77)))))))</f>
        <v/>
      </c>
      <c r="K77" s="1" t="str">
        <f>IF('[1]#source_data'!A80="","",IF('[1]#source_data'!H80="","",'[1]#source_data'!H80))</f>
        <v/>
      </c>
      <c r="L77" s="6" t="str">
        <f>IF('[1]#source_data'!A80="","",IF(ISBLANK('[1]#source_data'!I80),"",'[1]#source_data'!I80))</f>
        <v/>
      </c>
      <c r="M77" s="6" t="str">
        <f>IF('[1]#source_data'!A80="","",IF('[1]#source_data'!J80="","",TEXT('[1]#source_data'!J80,"00000000")))</f>
        <v/>
      </c>
      <c r="N77" s="1" t="str">
        <f>IF('[1]#source_data'!A80="","",IF('[1]#source_data'!K80="","",'[1]#source_data'!K80))</f>
        <v/>
      </c>
      <c r="O77" s="5" t="str">
        <f>IF('[1]#source_data'!A80="","",'[1]#fixed_data'!$B$5)</f>
        <v/>
      </c>
      <c r="P77" s="5" t="str">
        <f>IF('[1]#source_data'!A80="","",'[1]#fixed_data'!$B$6)</f>
        <v/>
      </c>
      <c r="Q77" s="1" t="str">
        <f>IF('[1]#source_data'!A80="","",IF('[1]#source_data'!L80="","",'[1]#source_data'!L80))</f>
        <v/>
      </c>
      <c r="R77" s="5" t="str">
        <f>IF('[1]#source_data'!A80="","",IF('[1]#source_data'!M80="","",'[1]#source_data'!M80))</f>
        <v/>
      </c>
      <c r="S77" s="7" t="str">
        <f>IF('[1]#source_data'!A80="","",'[1]#fixed_data'!$B$7)</f>
        <v/>
      </c>
      <c r="T77" s="5" t="str">
        <f>IF('[1]#source_data'!A80="","",'[1]#fixed_data'!$B$8)</f>
        <v/>
      </c>
    </row>
    <row r="78" spans="1:20" x14ac:dyDescent="0.3">
      <c r="A78" s="5" t="str">
        <f>IF('[1]#source_data'!A81="","",CONCATENATE('[1]#fixed_data'!$B$2&amp;'[1]#source_data'!A81))</f>
        <v/>
      </c>
      <c r="B78" s="1" t="str">
        <f>IF('[1]#source_data'!A81="","",CONCATENATE("Grant to "&amp;'[1]#source_data'!H81))</f>
        <v/>
      </c>
      <c r="C78" s="1" t="str">
        <f>IF('[1]#source_data'!A81="","",IF('[1]#source_data'!B81="","",'[1]#source_data'!B81))</f>
        <v/>
      </c>
      <c r="D78" s="5" t="str">
        <f>IF('[1]#source_data'!A81="","",'[1]#fixed_data'!$B$3)</f>
        <v/>
      </c>
      <c r="E78" s="2" t="str">
        <f>IF('[1]#source_data'!A81="","",IF('[1]#source_data'!C81="","",'[1]#source_data'!C81))</f>
        <v/>
      </c>
      <c r="F78" s="3" t="str">
        <f>IF('[1]#source_data'!A81="","",IF('[1]#source_data'!D81="","",'[1]#source_data'!D81))</f>
        <v/>
      </c>
      <c r="G78" s="3" t="str">
        <f>IF('[1]#source_data'!A81="","",IF('[1]#source_data'!E81="","",'[1]#source_data'!E81))</f>
        <v/>
      </c>
      <c r="H78" s="3" t="str">
        <f>IF('[1]#source_data'!A81="","",IF('[1]#source_data'!F81="","",'[1]#source_data'!F81))</f>
        <v/>
      </c>
      <c r="I78" s="1" t="str">
        <f>IF('[1]#source_data'!A81="","",IF('[1]#source_data'!G81="","",'[1]#source_data'!G81))</f>
        <v/>
      </c>
      <c r="J78" s="1" t="str">
        <f>IF('[1]#source_data'!A81="","",IF(AND(L78="",M78=""),'[1]#fixed_data'!$B$4&amp;SUBSTITUTE(K78," ","-"),IF(L78="","GB-COH-"&amp;M78,IF(LEFT(L78,2)="SC","GB-SC-"&amp;L78,IF(AND(LEFT(L78,1)="1",LEN(L78)=6),"GB-NIC-"&amp;L78,IF(LEFT(L78,3)="NIC","GB-NIC-"&amp;SUBSTITUTE(L78,"NIC",""),IF(LEFT(L78,1)="X","GB-REV-"&amp;L78,"GB-CHC-"&amp;L78)))))))</f>
        <v/>
      </c>
      <c r="K78" s="1" t="str">
        <f>IF('[1]#source_data'!A81="","",IF('[1]#source_data'!H81="","",'[1]#source_data'!H81))</f>
        <v/>
      </c>
      <c r="L78" s="6" t="str">
        <f>IF('[1]#source_data'!A81="","",IF(ISBLANK('[1]#source_data'!I81),"",'[1]#source_data'!I81))</f>
        <v/>
      </c>
      <c r="M78" s="6" t="str">
        <f>IF('[1]#source_data'!A81="","",IF('[1]#source_data'!J81="","",TEXT('[1]#source_data'!J81,"00000000")))</f>
        <v/>
      </c>
      <c r="N78" s="1" t="str">
        <f>IF('[1]#source_data'!A81="","",IF('[1]#source_data'!K81="","",'[1]#source_data'!K81))</f>
        <v/>
      </c>
      <c r="O78" s="5" t="str">
        <f>IF('[1]#source_data'!A81="","",'[1]#fixed_data'!$B$5)</f>
        <v/>
      </c>
      <c r="P78" s="5" t="str">
        <f>IF('[1]#source_data'!A81="","",'[1]#fixed_data'!$B$6)</f>
        <v/>
      </c>
      <c r="Q78" s="1" t="str">
        <f>IF('[1]#source_data'!A81="","",IF('[1]#source_data'!L81="","",'[1]#source_data'!L81))</f>
        <v/>
      </c>
      <c r="R78" s="5" t="str">
        <f>IF('[1]#source_data'!A81="","",IF('[1]#source_data'!M81="","",'[1]#source_data'!M81))</f>
        <v/>
      </c>
      <c r="S78" s="7" t="str">
        <f>IF('[1]#source_data'!A81="","",'[1]#fixed_data'!$B$7)</f>
        <v/>
      </c>
      <c r="T78" s="5" t="str">
        <f>IF('[1]#source_data'!A81="","",'[1]#fixed_data'!$B$8)</f>
        <v/>
      </c>
    </row>
    <row r="79" spans="1:20" x14ac:dyDescent="0.3">
      <c r="A79" s="5" t="str">
        <f>IF('[1]#source_data'!A82="","",CONCATENATE('[1]#fixed_data'!$B$2&amp;'[1]#source_data'!A82))</f>
        <v/>
      </c>
      <c r="B79" s="1" t="str">
        <f>IF('[1]#source_data'!A82="","",CONCATENATE("Grant to "&amp;'[1]#source_data'!H82))</f>
        <v/>
      </c>
      <c r="C79" s="1" t="str">
        <f>IF('[1]#source_data'!A82="","",IF('[1]#source_data'!B82="","",'[1]#source_data'!B82))</f>
        <v/>
      </c>
      <c r="D79" s="5" t="str">
        <f>IF('[1]#source_data'!A82="","",'[1]#fixed_data'!$B$3)</f>
        <v/>
      </c>
      <c r="E79" s="2" t="str">
        <f>IF('[1]#source_data'!A82="","",IF('[1]#source_data'!C82="","",'[1]#source_data'!C82))</f>
        <v/>
      </c>
      <c r="F79" s="3" t="str">
        <f>IF('[1]#source_data'!A82="","",IF('[1]#source_data'!D82="","",'[1]#source_data'!D82))</f>
        <v/>
      </c>
      <c r="G79" s="3" t="str">
        <f>IF('[1]#source_data'!A82="","",IF('[1]#source_data'!E82="","",'[1]#source_data'!E82))</f>
        <v/>
      </c>
      <c r="H79" s="3" t="str">
        <f>IF('[1]#source_data'!A82="","",IF('[1]#source_data'!F82="","",'[1]#source_data'!F82))</f>
        <v/>
      </c>
      <c r="I79" s="1" t="str">
        <f>IF('[1]#source_data'!A82="","",IF('[1]#source_data'!G82="","",'[1]#source_data'!G82))</f>
        <v/>
      </c>
      <c r="J79" s="1" t="str">
        <f>IF('[1]#source_data'!A82="","",IF(AND(L79="",M79=""),'[1]#fixed_data'!$B$4&amp;SUBSTITUTE(K79," ","-"),IF(L79="","GB-COH-"&amp;M79,IF(LEFT(L79,2)="SC","GB-SC-"&amp;L79,IF(AND(LEFT(L79,1)="1",LEN(L79)=6),"GB-NIC-"&amp;L79,IF(LEFT(L79,3)="NIC","GB-NIC-"&amp;SUBSTITUTE(L79,"NIC",""),IF(LEFT(L79,1)="X","GB-REV-"&amp;L79,"GB-CHC-"&amp;L79)))))))</f>
        <v/>
      </c>
      <c r="K79" s="1" t="str">
        <f>IF('[1]#source_data'!A82="","",IF('[1]#source_data'!H82="","",'[1]#source_data'!H82))</f>
        <v/>
      </c>
      <c r="L79" s="6" t="str">
        <f>IF('[1]#source_data'!A82="","",IF(ISBLANK('[1]#source_data'!I82),"",'[1]#source_data'!I82))</f>
        <v/>
      </c>
      <c r="M79" s="6" t="str">
        <f>IF('[1]#source_data'!A82="","",IF('[1]#source_data'!J82="","",TEXT('[1]#source_data'!J82,"00000000")))</f>
        <v/>
      </c>
      <c r="N79" s="1" t="str">
        <f>IF('[1]#source_data'!A82="","",IF('[1]#source_data'!K82="","",'[1]#source_data'!K82))</f>
        <v/>
      </c>
      <c r="O79" s="5" t="str">
        <f>IF('[1]#source_data'!A82="","",'[1]#fixed_data'!$B$5)</f>
        <v/>
      </c>
      <c r="P79" s="5" t="str">
        <f>IF('[1]#source_data'!A82="","",'[1]#fixed_data'!$B$6)</f>
        <v/>
      </c>
      <c r="Q79" s="1" t="str">
        <f>IF('[1]#source_data'!A82="","",IF('[1]#source_data'!L82="","",'[1]#source_data'!L82))</f>
        <v/>
      </c>
      <c r="R79" s="5" t="str">
        <f>IF('[1]#source_data'!A82="","",IF('[1]#source_data'!M82="","",'[1]#source_data'!M82))</f>
        <v/>
      </c>
      <c r="S79" s="7" t="str">
        <f>IF('[1]#source_data'!A82="","",'[1]#fixed_data'!$B$7)</f>
        <v/>
      </c>
      <c r="T79" s="5" t="str">
        <f>IF('[1]#source_data'!A82="","",'[1]#fixed_data'!$B$8)</f>
        <v/>
      </c>
    </row>
    <row r="80" spans="1:20" x14ac:dyDescent="0.3">
      <c r="A80" s="5" t="str">
        <f>IF('[1]#source_data'!A83="","",CONCATENATE('[1]#fixed_data'!$B$2&amp;'[1]#source_data'!A83))</f>
        <v/>
      </c>
      <c r="B80" s="1" t="str">
        <f>IF('[1]#source_data'!A83="","",CONCATENATE("Grant to "&amp;'[1]#source_data'!H83))</f>
        <v/>
      </c>
      <c r="C80" s="1" t="str">
        <f>IF('[1]#source_data'!A83="","",IF('[1]#source_data'!B83="","",'[1]#source_data'!B83))</f>
        <v/>
      </c>
      <c r="D80" s="5" t="str">
        <f>IF('[1]#source_data'!A83="","",'[1]#fixed_data'!$B$3)</f>
        <v/>
      </c>
      <c r="E80" s="2" t="str">
        <f>IF('[1]#source_data'!A83="","",IF('[1]#source_data'!C83="","",'[1]#source_data'!C83))</f>
        <v/>
      </c>
      <c r="F80" s="3" t="str">
        <f>IF('[1]#source_data'!A83="","",IF('[1]#source_data'!D83="","",'[1]#source_data'!D83))</f>
        <v/>
      </c>
      <c r="G80" s="3" t="str">
        <f>IF('[1]#source_data'!A83="","",IF('[1]#source_data'!E83="","",'[1]#source_data'!E83))</f>
        <v/>
      </c>
      <c r="H80" s="3" t="str">
        <f>IF('[1]#source_data'!A83="","",IF('[1]#source_data'!F83="","",'[1]#source_data'!F83))</f>
        <v/>
      </c>
      <c r="I80" s="1" t="str">
        <f>IF('[1]#source_data'!A83="","",IF('[1]#source_data'!G83="","",'[1]#source_data'!G83))</f>
        <v/>
      </c>
      <c r="J80" s="1" t="str">
        <f>IF('[1]#source_data'!A83="","",IF(AND(L80="",M80=""),'[1]#fixed_data'!$B$4&amp;SUBSTITUTE(K80," ","-"),IF(L80="","GB-COH-"&amp;M80,IF(LEFT(L80,2)="SC","GB-SC-"&amp;L80,IF(AND(LEFT(L80,1)="1",LEN(L80)=6),"GB-NIC-"&amp;L80,IF(LEFT(L80,3)="NIC","GB-NIC-"&amp;SUBSTITUTE(L80,"NIC",""),IF(LEFT(L80,1)="X","GB-REV-"&amp;L80,"GB-CHC-"&amp;L80)))))))</f>
        <v/>
      </c>
      <c r="K80" s="1" t="str">
        <f>IF('[1]#source_data'!A83="","",IF('[1]#source_data'!H83="","",'[1]#source_data'!H83))</f>
        <v/>
      </c>
      <c r="L80" s="6" t="str">
        <f>IF('[1]#source_data'!A83="","",IF(ISBLANK('[1]#source_data'!I83),"",'[1]#source_data'!I83))</f>
        <v/>
      </c>
      <c r="M80" s="6" t="str">
        <f>IF('[1]#source_data'!A83="","",IF('[1]#source_data'!J83="","",TEXT('[1]#source_data'!J83,"00000000")))</f>
        <v/>
      </c>
      <c r="N80" s="1" t="str">
        <f>IF('[1]#source_data'!A83="","",IF('[1]#source_data'!K83="","",'[1]#source_data'!K83))</f>
        <v/>
      </c>
      <c r="O80" s="5" t="str">
        <f>IF('[1]#source_data'!A83="","",'[1]#fixed_data'!$B$5)</f>
        <v/>
      </c>
      <c r="P80" s="5" t="str">
        <f>IF('[1]#source_data'!A83="","",'[1]#fixed_data'!$B$6)</f>
        <v/>
      </c>
      <c r="Q80" s="1" t="str">
        <f>IF('[1]#source_data'!A83="","",IF('[1]#source_data'!L83="","",'[1]#source_data'!L83))</f>
        <v/>
      </c>
      <c r="R80" s="5" t="str">
        <f>IF('[1]#source_data'!A83="","",IF('[1]#source_data'!M83="","",'[1]#source_data'!M83))</f>
        <v/>
      </c>
      <c r="S80" s="7" t="str">
        <f>IF('[1]#source_data'!A83="","",'[1]#fixed_data'!$B$7)</f>
        <v/>
      </c>
      <c r="T80" s="5" t="str">
        <f>IF('[1]#source_data'!A83="","",'[1]#fixed_data'!$B$8)</f>
        <v/>
      </c>
    </row>
    <row r="81" spans="1:20" x14ac:dyDescent="0.3">
      <c r="A81" s="5" t="str">
        <f>IF('[1]#source_data'!A84="","",CONCATENATE('[1]#fixed_data'!$B$2&amp;'[1]#source_data'!A84))</f>
        <v/>
      </c>
      <c r="B81" s="1" t="str">
        <f>IF('[1]#source_data'!A84="","",CONCATENATE("Grant to "&amp;'[1]#source_data'!H84))</f>
        <v/>
      </c>
      <c r="C81" s="1" t="str">
        <f>IF('[1]#source_data'!A84="","",IF('[1]#source_data'!B84="","",'[1]#source_data'!B84))</f>
        <v/>
      </c>
      <c r="D81" s="5" t="str">
        <f>IF('[1]#source_data'!A84="","",'[1]#fixed_data'!$B$3)</f>
        <v/>
      </c>
      <c r="E81" s="2" t="str">
        <f>IF('[1]#source_data'!A84="","",IF('[1]#source_data'!C84="","",'[1]#source_data'!C84))</f>
        <v/>
      </c>
      <c r="F81" s="3" t="str">
        <f>IF('[1]#source_data'!A84="","",IF('[1]#source_data'!D84="","",'[1]#source_data'!D84))</f>
        <v/>
      </c>
      <c r="G81" s="3" t="str">
        <f>IF('[1]#source_data'!A84="","",IF('[1]#source_data'!E84="","",'[1]#source_data'!E84))</f>
        <v/>
      </c>
      <c r="H81" s="3" t="str">
        <f>IF('[1]#source_data'!A84="","",IF('[1]#source_data'!F84="","",'[1]#source_data'!F84))</f>
        <v/>
      </c>
      <c r="I81" s="1" t="str">
        <f>IF('[1]#source_data'!A84="","",IF('[1]#source_data'!G84="","",'[1]#source_data'!G84))</f>
        <v/>
      </c>
      <c r="J81" s="1" t="str">
        <f>IF('[1]#source_data'!A84="","",IF(AND(L81="",M81=""),'[1]#fixed_data'!$B$4&amp;SUBSTITUTE(K81," ","-"),IF(L81="","GB-COH-"&amp;M81,IF(LEFT(L81,2)="SC","GB-SC-"&amp;L81,IF(AND(LEFT(L81,1)="1",LEN(L81)=6),"GB-NIC-"&amp;L81,IF(LEFT(L81,3)="NIC","GB-NIC-"&amp;SUBSTITUTE(L81,"NIC",""),IF(LEFT(L81,1)="X","GB-REV-"&amp;L81,"GB-CHC-"&amp;L81)))))))</f>
        <v/>
      </c>
      <c r="K81" s="1" t="str">
        <f>IF('[1]#source_data'!A84="","",IF('[1]#source_data'!H84="","",'[1]#source_data'!H84))</f>
        <v/>
      </c>
      <c r="L81" s="6" t="str">
        <f>IF('[1]#source_data'!A84="","",IF(ISBLANK('[1]#source_data'!I84),"",'[1]#source_data'!I84))</f>
        <v/>
      </c>
      <c r="M81" s="6" t="str">
        <f>IF('[1]#source_data'!A84="","",IF('[1]#source_data'!J84="","",TEXT('[1]#source_data'!J84,"00000000")))</f>
        <v/>
      </c>
      <c r="N81" s="1" t="str">
        <f>IF('[1]#source_data'!A84="","",IF('[1]#source_data'!K84="","",'[1]#source_data'!K84))</f>
        <v/>
      </c>
      <c r="O81" s="5" t="str">
        <f>IF('[1]#source_data'!A84="","",'[1]#fixed_data'!$B$5)</f>
        <v/>
      </c>
      <c r="P81" s="5" t="str">
        <f>IF('[1]#source_data'!A84="","",'[1]#fixed_data'!$B$6)</f>
        <v/>
      </c>
      <c r="Q81" s="1" t="str">
        <f>IF('[1]#source_data'!A84="","",IF('[1]#source_data'!L84="","",'[1]#source_data'!L84))</f>
        <v/>
      </c>
      <c r="R81" s="5" t="str">
        <f>IF('[1]#source_data'!A84="","",IF('[1]#source_data'!M84="","",'[1]#source_data'!M84))</f>
        <v/>
      </c>
      <c r="S81" s="7" t="str">
        <f>IF('[1]#source_data'!A84="","",'[1]#fixed_data'!$B$7)</f>
        <v/>
      </c>
      <c r="T81" s="5" t="str">
        <f>IF('[1]#source_data'!A84="","",'[1]#fixed_data'!$B$8)</f>
        <v/>
      </c>
    </row>
    <row r="82" spans="1:20" x14ac:dyDescent="0.3">
      <c r="A82" s="5" t="str">
        <f>IF('[1]#source_data'!A85="","",CONCATENATE('[1]#fixed_data'!$B$2&amp;'[1]#source_data'!A85))</f>
        <v/>
      </c>
      <c r="B82" s="1" t="str">
        <f>IF('[1]#source_data'!A85="","",CONCATENATE("Grant to "&amp;'[1]#source_data'!H85))</f>
        <v/>
      </c>
      <c r="C82" s="1" t="str">
        <f>IF('[1]#source_data'!A85="","",IF('[1]#source_data'!B85="","",'[1]#source_data'!B85))</f>
        <v/>
      </c>
      <c r="D82" s="5" t="str">
        <f>IF('[1]#source_data'!A85="","",'[1]#fixed_data'!$B$3)</f>
        <v/>
      </c>
      <c r="E82" s="2" t="str">
        <f>IF('[1]#source_data'!A85="","",IF('[1]#source_data'!C85="","",'[1]#source_data'!C85))</f>
        <v/>
      </c>
      <c r="F82" s="3" t="str">
        <f>IF('[1]#source_data'!A85="","",IF('[1]#source_data'!D85="","",'[1]#source_data'!D85))</f>
        <v/>
      </c>
      <c r="G82" s="3" t="str">
        <f>IF('[1]#source_data'!A85="","",IF('[1]#source_data'!E85="","",'[1]#source_data'!E85))</f>
        <v/>
      </c>
      <c r="H82" s="3" t="str">
        <f>IF('[1]#source_data'!A85="","",IF('[1]#source_data'!F85="","",'[1]#source_data'!F85))</f>
        <v/>
      </c>
      <c r="I82" s="1" t="str">
        <f>IF('[1]#source_data'!A85="","",IF('[1]#source_data'!G85="","",'[1]#source_data'!G85))</f>
        <v/>
      </c>
      <c r="J82" s="1" t="str">
        <f>IF('[1]#source_data'!A85="","",IF(AND(L82="",M82=""),'[1]#fixed_data'!$B$4&amp;SUBSTITUTE(K82," ","-"),IF(L82="","GB-COH-"&amp;M82,IF(LEFT(L82,2)="SC","GB-SC-"&amp;L82,IF(AND(LEFT(L82,1)="1",LEN(L82)=6),"GB-NIC-"&amp;L82,IF(LEFT(L82,3)="NIC","GB-NIC-"&amp;SUBSTITUTE(L82,"NIC",""),IF(LEFT(L82,1)="X","GB-REV-"&amp;L82,"GB-CHC-"&amp;L82)))))))</f>
        <v/>
      </c>
      <c r="K82" s="1" t="str">
        <f>IF('[1]#source_data'!A85="","",IF('[1]#source_data'!H85="","",'[1]#source_data'!H85))</f>
        <v/>
      </c>
      <c r="L82" s="6" t="str">
        <f>IF('[1]#source_data'!A85="","",IF(ISBLANK('[1]#source_data'!I85),"",'[1]#source_data'!I85))</f>
        <v/>
      </c>
      <c r="M82" s="6" t="str">
        <f>IF('[1]#source_data'!A85="","",IF('[1]#source_data'!J85="","",TEXT('[1]#source_data'!J85,"00000000")))</f>
        <v/>
      </c>
      <c r="N82" s="1" t="str">
        <f>IF('[1]#source_data'!A85="","",IF('[1]#source_data'!K85="","",'[1]#source_data'!K85))</f>
        <v/>
      </c>
      <c r="O82" s="5" t="str">
        <f>IF('[1]#source_data'!A85="","",'[1]#fixed_data'!$B$5)</f>
        <v/>
      </c>
      <c r="P82" s="5" t="str">
        <f>IF('[1]#source_data'!A85="","",'[1]#fixed_data'!$B$6)</f>
        <v/>
      </c>
      <c r="Q82" s="1" t="str">
        <f>IF('[1]#source_data'!A85="","",IF('[1]#source_data'!L85="","",'[1]#source_data'!L85))</f>
        <v/>
      </c>
      <c r="R82" s="5" t="str">
        <f>IF('[1]#source_data'!A85="","",IF('[1]#source_data'!M85="","",'[1]#source_data'!M85))</f>
        <v/>
      </c>
      <c r="S82" s="7" t="str">
        <f>IF('[1]#source_data'!A85="","",'[1]#fixed_data'!$B$7)</f>
        <v/>
      </c>
      <c r="T82" s="5" t="str">
        <f>IF('[1]#source_data'!A85="","",'[1]#fixed_data'!$B$8)</f>
        <v/>
      </c>
    </row>
    <row r="83" spans="1:20" x14ac:dyDescent="0.3">
      <c r="A83" s="5" t="str">
        <f>IF('[1]#source_data'!A86="","",CONCATENATE('[1]#fixed_data'!$B$2&amp;'[1]#source_data'!A86))</f>
        <v/>
      </c>
      <c r="B83" s="1" t="str">
        <f>IF('[1]#source_data'!A86="","",CONCATENATE("Grant to "&amp;'[1]#source_data'!H86))</f>
        <v/>
      </c>
      <c r="C83" s="1" t="str">
        <f>IF('[1]#source_data'!A86="","",IF('[1]#source_data'!B86="","",'[1]#source_data'!B86))</f>
        <v/>
      </c>
      <c r="D83" s="5" t="str">
        <f>IF('[1]#source_data'!A86="","",'[1]#fixed_data'!$B$3)</f>
        <v/>
      </c>
      <c r="E83" s="2" t="str">
        <f>IF('[1]#source_data'!A86="","",IF('[1]#source_data'!C86="","",'[1]#source_data'!C86))</f>
        <v/>
      </c>
      <c r="F83" s="3" t="str">
        <f>IF('[1]#source_data'!A86="","",IF('[1]#source_data'!D86="","",'[1]#source_data'!D86))</f>
        <v/>
      </c>
      <c r="G83" s="3" t="str">
        <f>IF('[1]#source_data'!A86="","",IF('[1]#source_data'!E86="","",'[1]#source_data'!E86))</f>
        <v/>
      </c>
      <c r="H83" s="3" t="str">
        <f>IF('[1]#source_data'!A86="","",IF('[1]#source_data'!F86="","",'[1]#source_data'!F86))</f>
        <v/>
      </c>
      <c r="I83" s="1" t="str">
        <f>IF('[1]#source_data'!A86="","",IF('[1]#source_data'!G86="","",'[1]#source_data'!G86))</f>
        <v/>
      </c>
      <c r="J83" s="1" t="str">
        <f>IF('[1]#source_data'!A86="","",IF(AND(L83="",M83=""),'[1]#fixed_data'!$B$4&amp;SUBSTITUTE(K83," ","-"),IF(L83="","GB-COH-"&amp;M83,IF(LEFT(L83,2)="SC","GB-SC-"&amp;L83,IF(AND(LEFT(L83,1)="1",LEN(L83)=6),"GB-NIC-"&amp;L83,IF(LEFT(L83,3)="NIC","GB-NIC-"&amp;SUBSTITUTE(L83,"NIC",""),IF(LEFT(L83,1)="X","GB-REV-"&amp;L83,"GB-CHC-"&amp;L83)))))))</f>
        <v/>
      </c>
      <c r="K83" s="1" t="str">
        <f>IF('[1]#source_data'!A86="","",IF('[1]#source_data'!H86="","",'[1]#source_data'!H86))</f>
        <v/>
      </c>
      <c r="L83" s="6" t="str">
        <f>IF('[1]#source_data'!A86="","",IF(ISBLANK('[1]#source_data'!I86),"",'[1]#source_data'!I86))</f>
        <v/>
      </c>
      <c r="M83" s="6" t="str">
        <f>IF('[1]#source_data'!A86="","",IF('[1]#source_data'!J86="","",TEXT('[1]#source_data'!J86,"00000000")))</f>
        <v/>
      </c>
      <c r="N83" s="1" t="str">
        <f>IF('[1]#source_data'!A86="","",IF('[1]#source_data'!K86="","",'[1]#source_data'!K86))</f>
        <v/>
      </c>
      <c r="O83" s="5" t="str">
        <f>IF('[1]#source_data'!A86="","",'[1]#fixed_data'!$B$5)</f>
        <v/>
      </c>
      <c r="P83" s="5" t="str">
        <f>IF('[1]#source_data'!A86="","",'[1]#fixed_data'!$B$6)</f>
        <v/>
      </c>
      <c r="Q83" s="1" t="str">
        <f>IF('[1]#source_data'!A86="","",IF('[1]#source_data'!L86="","",'[1]#source_data'!L86))</f>
        <v/>
      </c>
      <c r="R83" s="5" t="str">
        <f>IF('[1]#source_data'!A86="","",IF('[1]#source_data'!M86="","",'[1]#source_data'!M86))</f>
        <v/>
      </c>
      <c r="S83" s="7" t="str">
        <f>IF('[1]#source_data'!A86="","",'[1]#fixed_data'!$B$7)</f>
        <v/>
      </c>
      <c r="T83" s="5" t="str">
        <f>IF('[1]#source_data'!A86="","",'[1]#fixed_data'!$B$8)</f>
        <v/>
      </c>
    </row>
    <row r="84" spans="1:20" x14ac:dyDescent="0.3">
      <c r="A84" s="5" t="str">
        <f>IF('[1]#source_data'!A87="","",CONCATENATE('[1]#fixed_data'!$B$2&amp;'[1]#source_data'!A87))</f>
        <v/>
      </c>
      <c r="B84" s="1" t="str">
        <f>IF('[1]#source_data'!A87="","",CONCATENATE("Grant to "&amp;'[1]#source_data'!H87))</f>
        <v/>
      </c>
      <c r="C84" s="1" t="str">
        <f>IF('[1]#source_data'!A87="","",IF('[1]#source_data'!B87="","",'[1]#source_data'!B87))</f>
        <v/>
      </c>
      <c r="D84" s="5" t="str">
        <f>IF('[1]#source_data'!A87="","",'[1]#fixed_data'!$B$3)</f>
        <v/>
      </c>
      <c r="E84" s="2" t="str">
        <f>IF('[1]#source_data'!A87="","",IF('[1]#source_data'!C87="","",'[1]#source_data'!C87))</f>
        <v/>
      </c>
      <c r="F84" s="3" t="str">
        <f>IF('[1]#source_data'!A87="","",IF('[1]#source_data'!D87="","",'[1]#source_data'!D87))</f>
        <v/>
      </c>
      <c r="G84" s="3" t="str">
        <f>IF('[1]#source_data'!A87="","",IF('[1]#source_data'!E87="","",'[1]#source_data'!E87))</f>
        <v/>
      </c>
      <c r="H84" s="3" t="str">
        <f>IF('[1]#source_data'!A87="","",IF('[1]#source_data'!F87="","",'[1]#source_data'!F87))</f>
        <v/>
      </c>
      <c r="I84" s="1" t="str">
        <f>IF('[1]#source_data'!A87="","",IF('[1]#source_data'!G87="","",'[1]#source_data'!G87))</f>
        <v/>
      </c>
      <c r="J84" s="1" t="str">
        <f>IF('[1]#source_data'!A87="","",IF(AND(L84="",M84=""),'[1]#fixed_data'!$B$4&amp;SUBSTITUTE(K84," ","-"),IF(L84="","GB-COH-"&amp;M84,IF(LEFT(L84,2)="SC","GB-SC-"&amp;L84,IF(AND(LEFT(L84,1)="1",LEN(L84)=6),"GB-NIC-"&amp;L84,IF(LEFT(L84,3)="NIC","GB-NIC-"&amp;SUBSTITUTE(L84,"NIC",""),IF(LEFT(L84,1)="X","GB-REV-"&amp;L84,"GB-CHC-"&amp;L84)))))))</f>
        <v/>
      </c>
      <c r="K84" s="1" t="str">
        <f>IF('[1]#source_data'!A87="","",IF('[1]#source_data'!H87="","",'[1]#source_data'!H87))</f>
        <v/>
      </c>
      <c r="L84" s="6" t="str">
        <f>IF('[1]#source_data'!A87="","",IF(ISBLANK('[1]#source_data'!I87),"",'[1]#source_data'!I87))</f>
        <v/>
      </c>
      <c r="M84" s="6" t="str">
        <f>IF('[1]#source_data'!A87="","",IF('[1]#source_data'!J87="","",TEXT('[1]#source_data'!J87,"00000000")))</f>
        <v/>
      </c>
      <c r="N84" s="1" t="str">
        <f>IF('[1]#source_data'!A87="","",IF('[1]#source_data'!K87="","",'[1]#source_data'!K87))</f>
        <v/>
      </c>
      <c r="O84" s="5" t="str">
        <f>IF('[1]#source_data'!A87="","",'[1]#fixed_data'!$B$5)</f>
        <v/>
      </c>
      <c r="P84" s="5" t="str">
        <f>IF('[1]#source_data'!A87="","",'[1]#fixed_data'!$B$6)</f>
        <v/>
      </c>
      <c r="Q84" s="1" t="str">
        <f>IF('[1]#source_data'!A87="","",IF('[1]#source_data'!L87="","",'[1]#source_data'!L87))</f>
        <v/>
      </c>
      <c r="R84" s="5" t="str">
        <f>IF('[1]#source_data'!A87="","",IF('[1]#source_data'!M87="","",'[1]#source_data'!M87))</f>
        <v/>
      </c>
      <c r="S84" s="7" t="str">
        <f>IF('[1]#source_data'!A87="","",'[1]#fixed_data'!$B$7)</f>
        <v/>
      </c>
      <c r="T84" s="5" t="str">
        <f>IF('[1]#source_data'!A87="","",'[1]#fixed_data'!$B$8)</f>
        <v/>
      </c>
    </row>
    <row r="85" spans="1:20" x14ac:dyDescent="0.3">
      <c r="A85" s="5" t="str">
        <f>IF('[1]#source_data'!A88="","",CONCATENATE('[1]#fixed_data'!$B$2&amp;'[1]#source_data'!A88))</f>
        <v/>
      </c>
      <c r="B85" s="1" t="str">
        <f>IF('[1]#source_data'!A88="","",CONCATENATE("Grant to "&amp;'[1]#source_data'!H88))</f>
        <v/>
      </c>
      <c r="C85" s="1" t="str">
        <f>IF('[1]#source_data'!A88="","",IF('[1]#source_data'!B88="","",'[1]#source_data'!B88))</f>
        <v/>
      </c>
      <c r="D85" s="5" t="str">
        <f>IF('[1]#source_data'!A88="","",'[1]#fixed_data'!$B$3)</f>
        <v/>
      </c>
      <c r="E85" s="2" t="str">
        <f>IF('[1]#source_data'!A88="","",IF('[1]#source_data'!C88="","",'[1]#source_data'!C88))</f>
        <v/>
      </c>
      <c r="F85" s="3" t="str">
        <f>IF('[1]#source_data'!A88="","",IF('[1]#source_data'!D88="","",'[1]#source_data'!D88))</f>
        <v/>
      </c>
      <c r="G85" s="3" t="str">
        <f>IF('[1]#source_data'!A88="","",IF('[1]#source_data'!E88="","",'[1]#source_data'!E88))</f>
        <v/>
      </c>
      <c r="H85" s="3" t="str">
        <f>IF('[1]#source_data'!A88="","",IF('[1]#source_data'!F88="","",'[1]#source_data'!F88))</f>
        <v/>
      </c>
      <c r="I85" s="1" t="str">
        <f>IF('[1]#source_data'!A88="","",IF('[1]#source_data'!G88="","",'[1]#source_data'!G88))</f>
        <v/>
      </c>
      <c r="J85" s="1" t="str">
        <f>IF('[1]#source_data'!A88="","",IF(AND(L85="",M85=""),'[1]#fixed_data'!$B$4&amp;SUBSTITUTE(K85," ","-"),IF(L85="","GB-COH-"&amp;M85,IF(LEFT(L85,2)="SC","GB-SC-"&amp;L85,IF(AND(LEFT(L85,1)="1",LEN(L85)=6),"GB-NIC-"&amp;L85,IF(LEFT(L85,3)="NIC","GB-NIC-"&amp;SUBSTITUTE(L85,"NIC",""),IF(LEFT(L85,1)="X","GB-REV-"&amp;L85,"GB-CHC-"&amp;L85)))))))</f>
        <v/>
      </c>
      <c r="K85" s="1" t="str">
        <f>IF('[1]#source_data'!A88="","",IF('[1]#source_data'!H88="","",'[1]#source_data'!H88))</f>
        <v/>
      </c>
      <c r="L85" s="6" t="str">
        <f>IF('[1]#source_data'!A88="","",IF(ISBLANK('[1]#source_data'!I88),"",'[1]#source_data'!I88))</f>
        <v/>
      </c>
      <c r="M85" s="6" t="str">
        <f>IF('[1]#source_data'!A88="","",IF('[1]#source_data'!J88="","",TEXT('[1]#source_data'!J88,"00000000")))</f>
        <v/>
      </c>
      <c r="N85" s="1" t="str">
        <f>IF('[1]#source_data'!A88="","",IF('[1]#source_data'!K88="","",'[1]#source_data'!K88))</f>
        <v/>
      </c>
      <c r="O85" s="5" t="str">
        <f>IF('[1]#source_data'!A88="","",'[1]#fixed_data'!$B$5)</f>
        <v/>
      </c>
      <c r="P85" s="5" t="str">
        <f>IF('[1]#source_data'!A88="","",'[1]#fixed_data'!$B$6)</f>
        <v/>
      </c>
      <c r="Q85" s="1" t="str">
        <f>IF('[1]#source_data'!A88="","",IF('[1]#source_data'!L88="","",'[1]#source_data'!L88))</f>
        <v/>
      </c>
      <c r="R85" s="5" t="str">
        <f>IF('[1]#source_data'!A88="","",IF('[1]#source_data'!M88="","",'[1]#source_data'!M88))</f>
        <v/>
      </c>
      <c r="S85" s="7" t="str">
        <f>IF('[1]#source_data'!A88="","",'[1]#fixed_data'!$B$7)</f>
        <v/>
      </c>
      <c r="T85" s="5" t="str">
        <f>IF('[1]#source_data'!A88="","",'[1]#fixed_data'!$B$8)</f>
        <v/>
      </c>
    </row>
    <row r="86" spans="1:20" x14ac:dyDescent="0.3">
      <c r="A86" s="5" t="str">
        <f>IF('[1]#source_data'!A89="","",CONCATENATE('[1]#fixed_data'!$B$2&amp;'[1]#source_data'!A89))</f>
        <v/>
      </c>
      <c r="B86" s="1" t="str">
        <f>IF('[1]#source_data'!A89="","",CONCATENATE("Grant to "&amp;'[1]#source_data'!H89))</f>
        <v/>
      </c>
      <c r="C86" s="1" t="str">
        <f>IF('[1]#source_data'!A89="","",IF('[1]#source_data'!B89="","",'[1]#source_data'!B89))</f>
        <v/>
      </c>
      <c r="D86" s="5" t="str">
        <f>IF('[1]#source_data'!A89="","",'[1]#fixed_data'!$B$3)</f>
        <v/>
      </c>
      <c r="E86" s="2" t="str">
        <f>IF('[1]#source_data'!A89="","",IF('[1]#source_data'!C89="","",'[1]#source_data'!C89))</f>
        <v/>
      </c>
      <c r="F86" s="3" t="str">
        <f>IF('[1]#source_data'!A89="","",IF('[1]#source_data'!D89="","",'[1]#source_data'!D89))</f>
        <v/>
      </c>
      <c r="G86" s="3" t="str">
        <f>IF('[1]#source_data'!A89="","",IF('[1]#source_data'!E89="","",'[1]#source_data'!E89))</f>
        <v/>
      </c>
      <c r="H86" s="3" t="str">
        <f>IF('[1]#source_data'!A89="","",IF('[1]#source_data'!F89="","",'[1]#source_data'!F89))</f>
        <v/>
      </c>
      <c r="I86" s="1" t="str">
        <f>IF('[1]#source_data'!A89="","",IF('[1]#source_data'!G89="","",'[1]#source_data'!G89))</f>
        <v/>
      </c>
      <c r="J86" s="1" t="str">
        <f>IF('[1]#source_data'!A89="","",IF(AND(L86="",M86=""),'[1]#fixed_data'!$B$4&amp;SUBSTITUTE(K86," ","-"),IF(L86="","GB-COH-"&amp;M86,IF(LEFT(L86,2)="SC","GB-SC-"&amp;L86,IF(AND(LEFT(L86,1)="1",LEN(L86)=6),"GB-NIC-"&amp;L86,IF(LEFT(L86,3)="NIC","GB-NIC-"&amp;SUBSTITUTE(L86,"NIC",""),IF(LEFT(L86,1)="X","GB-REV-"&amp;L86,"GB-CHC-"&amp;L86)))))))</f>
        <v/>
      </c>
      <c r="K86" s="1" t="str">
        <f>IF('[1]#source_data'!A89="","",IF('[1]#source_data'!H89="","",'[1]#source_data'!H89))</f>
        <v/>
      </c>
      <c r="L86" s="6" t="str">
        <f>IF('[1]#source_data'!A89="","",IF(ISBLANK('[1]#source_data'!I89),"",'[1]#source_data'!I89))</f>
        <v/>
      </c>
      <c r="M86" s="6" t="str">
        <f>IF('[1]#source_data'!A89="","",IF('[1]#source_data'!J89="","",TEXT('[1]#source_data'!J89,"00000000")))</f>
        <v/>
      </c>
      <c r="N86" s="1" t="str">
        <f>IF('[1]#source_data'!A89="","",IF('[1]#source_data'!K89="","",'[1]#source_data'!K89))</f>
        <v/>
      </c>
      <c r="O86" s="5" t="str">
        <f>IF('[1]#source_data'!A89="","",'[1]#fixed_data'!$B$5)</f>
        <v/>
      </c>
      <c r="P86" s="5" t="str">
        <f>IF('[1]#source_data'!A89="","",'[1]#fixed_data'!$B$6)</f>
        <v/>
      </c>
      <c r="Q86" s="1" t="str">
        <f>IF('[1]#source_data'!A89="","",IF('[1]#source_data'!L89="","",'[1]#source_data'!L89))</f>
        <v/>
      </c>
      <c r="R86" s="5" t="str">
        <f>IF('[1]#source_data'!A89="","",IF('[1]#source_data'!M89="","",'[1]#source_data'!M89))</f>
        <v/>
      </c>
      <c r="S86" s="7" t="str">
        <f>IF('[1]#source_data'!A89="","",'[1]#fixed_data'!$B$7)</f>
        <v/>
      </c>
      <c r="T86" s="5" t="str">
        <f>IF('[1]#source_data'!A89="","",'[1]#fixed_data'!$B$8)</f>
        <v/>
      </c>
    </row>
    <row r="87" spans="1:20" x14ac:dyDescent="0.3">
      <c r="A87" s="5" t="str">
        <f>IF('[1]#source_data'!A90="","",CONCATENATE('[1]#fixed_data'!$B$2&amp;'[1]#source_data'!A90))</f>
        <v/>
      </c>
      <c r="B87" s="1" t="str">
        <f>IF('[1]#source_data'!A90="","",CONCATENATE("Grant to "&amp;'[1]#source_data'!H90))</f>
        <v/>
      </c>
      <c r="C87" s="1" t="str">
        <f>IF('[1]#source_data'!A90="","",IF('[1]#source_data'!B90="","",'[1]#source_data'!B90))</f>
        <v/>
      </c>
      <c r="D87" s="5" t="str">
        <f>IF('[1]#source_data'!A90="","",'[1]#fixed_data'!$B$3)</f>
        <v/>
      </c>
      <c r="E87" s="2" t="str">
        <f>IF('[1]#source_data'!A90="","",IF('[1]#source_data'!C90="","",'[1]#source_data'!C90))</f>
        <v/>
      </c>
      <c r="F87" s="3" t="str">
        <f>IF('[1]#source_data'!A90="","",IF('[1]#source_data'!D90="","",'[1]#source_data'!D90))</f>
        <v/>
      </c>
      <c r="G87" s="3" t="str">
        <f>IF('[1]#source_data'!A90="","",IF('[1]#source_data'!E90="","",'[1]#source_data'!E90))</f>
        <v/>
      </c>
      <c r="H87" s="3" t="str">
        <f>IF('[1]#source_data'!A90="","",IF('[1]#source_data'!F90="","",'[1]#source_data'!F90))</f>
        <v/>
      </c>
      <c r="I87" s="1" t="str">
        <f>IF('[1]#source_data'!A90="","",IF('[1]#source_data'!G90="","",'[1]#source_data'!G90))</f>
        <v/>
      </c>
      <c r="J87" s="1" t="str">
        <f>IF('[1]#source_data'!A90="","",IF(AND(L87="",M87=""),'[1]#fixed_data'!$B$4&amp;SUBSTITUTE(K87," ","-"),IF(L87="","GB-COH-"&amp;M87,IF(LEFT(L87,2)="SC","GB-SC-"&amp;L87,IF(AND(LEFT(L87,1)="1",LEN(L87)=6),"GB-NIC-"&amp;L87,IF(LEFT(L87,3)="NIC","GB-NIC-"&amp;SUBSTITUTE(L87,"NIC",""),IF(LEFT(L87,1)="X","GB-REV-"&amp;L87,"GB-CHC-"&amp;L87)))))))</f>
        <v/>
      </c>
      <c r="K87" s="1" t="str">
        <f>IF('[1]#source_data'!A90="","",IF('[1]#source_data'!H90="","",'[1]#source_data'!H90))</f>
        <v/>
      </c>
      <c r="L87" s="6" t="str">
        <f>IF('[1]#source_data'!A90="","",IF(ISBLANK('[1]#source_data'!I90),"",'[1]#source_data'!I90))</f>
        <v/>
      </c>
      <c r="M87" s="6" t="str">
        <f>IF('[1]#source_data'!A90="","",IF('[1]#source_data'!J90="","",TEXT('[1]#source_data'!J90,"00000000")))</f>
        <v/>
      </c>
      <c r="N87" s="1" t="str">
        <f>IF('[1]#source_data'!A90="","",IF('[1]#source_data'!K90="","",'[1]#source_data'!K90))</f>
        <v/>
      </c>
      <c r="O87" s="5" t="str">
        <f>IF('[1]#source_data'!A90="","",'[1]#fixed_data'!$B$5)</f>
        <v/>
      </c>
      <c r="P87" s="5" t="str">
        <f>IF('[1]#source_data'!A90="","",'[1]#fixed_data'!$B$6)</f>
        <v/>
      </c>
      <c r="Q87" s="1" t="str">
        <f>IF('[1]#source_data'!A90="","",IF('[1]#source_data'!L90="","",'[1]#source_data'!L90))</f>
        <v/>
      </c>
      <c r="R87" s="5" t="str">
        <f>IF('[1]#source_data'!A90="","",IF('[1]#source_data'!M90="","",'[1]#source_data'!M90))</f>
        <v/>
      </c>
      <c r="S87" s="7" t="str">
        <f>IF('[1]#source_data'!A90="","",'[1]#fixed_data'!$B$7)</f>
        <v/>
      </c>
      <c r="T87" s="5" t="str">
        <f>IF('[1]#source_data'!A90="","",'[1]#fixed_data'!$B$8)</f>
        <v/>
      </c>
    </row>
    <row r="88" spans="1:20" x14ac:dyDescent="0.3">
      <c r="A88" s="5" t="str">
        <f>IF('[1]#source_data'!A91="","",CONCATENATE('[1]#fixed_data'!$B$2&amp;'[1]#source_data'!A91))</f>
        <v/>
      </c>
      <c r="B88" s="1" t="str">
        <f>IF('[1]#source_data'!A91="","",CONCATENATE("Grant to "&amp;'[1]#source_data'!H91))</f>
        <v/>
      </c>
      <c r="C88" s="1" t="str">
        <f>IF('[1]#source_data'!A91="","",IF('[1]#source_data'!B91="","",'[1]#source_data'!B91))</f>
        <v/>
      </c>
      <c r="D88" s="5" t="str">
        <f>IF('[1]#source_data'!A91="","",'[1]#fixed_data'!$B$3)</f>
        <v/>
      </c>
      <c r="E88" s="2" t="str">
        <f>IF('[1]#source_data'!A91="","",IF('[1]#source_data'!C91="","",'[1]#source_data'!C91))</f>
        <v/>
      </c>
      <c r="F88" s="3" t="str">
        <f>IF('[1]#source_data'!A91="","",IF('[1]#source_data'!D91="","",'[1]#source_data'!D91))</f>
        <v/>
      </c>
      <c r="G88" s="3" t="str">
        <f>IF('[1]#source_data'!A91="","",IF('[1]#source_data'!E91="","",'[1]#source_data'!E91))</f>
        <v/>
      </c>
      <c r="H88" s="3" t="str">
        <f>IF('[1]#source_data'!A91="","",IF('[1]#source_data'!F91="","",'[1]#source_data'!F91))</f>
        <v/>
      </c>
      <c r="I88" s="1" t="str">
        <f>IF('[1]#source_data'!A91="","",IF('[1]#source_data'!G91="","",'[1]#source_data'!G91))</f>
        <v/>
      </c>
      <c r="J88" s="1" t="str">
        <f>IF('[1]#source_data'!A91="","",IF(AND(L88="",M88=""),'[1]#fixed_data'!$B$4&amp;SUBSTITUTE(K88," ","-"),IF(L88="","GB-COH-"&amp;M88,IF(LEFT(L88,2)="SC","GB-SC-"&amp;L88,IF(AND(LEFT(L88,1)="1",LEN(L88)=6),"GB-NIC-"&amp;L88,IF(LEFT(L88,3)="NIC","GB-NIC-"&amp;SUBSTITUTE(L88,"NIC",""),IF(LEFT(L88,1)="X","GB-REV-"&amp;L88,"GB-CHC-"&amp;L88)))))))</f>
        <v/>
      </c>
      <c r="K88" s="1" t="str">
        <f>IF('[1]#source_data'!A91="","",IF('[1]#source_data'!H91="","",'[1]#source_data'!H91))</f>
        <v/>
      </c>
      <c r="L88" s="6" t="str">
        <f>IF('[1]#source_data'!A91="","",IF(ISBLANK('[1]#source_data'!I91),"",'[1]#source_data'!I91))</f>
        <v/>
      </c>
      <c r="M88" s="6" t="str">
        <f>IF('[1]#source_data'!A91="","",IF('[1]#source_data'!J91="","",TEXT('[1]#source_data'!J91,"00000000")))</f>
        <v/>
      </c>
      <c r="N88" s="1" t="str">
        <f>IF('[1]#source_data'!A91="","",IF('[1]#source_data'!K91="","",'[1]#source_data'!K91))</f>
        <v/>
      </c>
      <c r="O88" s="5" t="str">
        <f>IF('[1]#source_data'!A91="","",'[1]#fixed_data'!$B$5)</f>
        <v/>
      </c>
      <c r="P88" s="5" t="str">
        <f>IF('[1]#source_data'!A91="","",'[1]#fixed_data'!$B$6)</f>
        <v/>
      </c>
      <c r="Q88" s="1" t="str">
        <f>IF('[1]#source_data'!A91="","",IF('[1]#source_data'!L91="","",'[1]#source_data'!L91))</f>
        <v/>
      </c>
      <c r="R88" s="5" t="str">
        <f>IF('[1]#source_data'!A91="","",IF('[1]#source_data'!M91="","",'[1]#source_data'!M91))</f>
        <v/>
      </c>
      <c r="S88" s="7" t="str">
        <f>IF('[1]#source_data'!A91="","",'[1]#fixed_data'!$B$7)</f>
        <v/>
      </c>
      <c r="T88" s="5" t="str">
        <f>IF('[1]#source_data'!A91="","",'[1]#fixed_data'!$B$8)</f>
        <v/>
      </c>
    </row>
    <row r="89" spans="1:20" x14ac:dyDescent="0.3">
      <c r="A89" s="5" t="str">
        <f>IF('[1]#source_data'!A92="","",CONCATENATE('[1]#fixed_data'!$B$2&amp;'[1]#source_data'!A92))</f>
        <v/>
      </c>
      <c r="B89" s="1" t="str">
        <f>IF('[1]#source_data'!A92="","",CONCATENATE("Grant to "&amp;'[1]#source_data'!H92))</f>
        <v/>
      </c>
      <c r="C89" s="1" t="str">
        <f>IF('[1]#source_data'!A92="","",IF('[1]#source_data'!B92="","",'[1]#source_data'!B92))</f>
        <v/>
      </c>
      <c r="D89" s="5" t="str">
        <f>IF('[1]#source_data'!A92="","",'[1]#fixed_data'!$B$3)</f>
        <v/>
      </c>
      <c r="E89" s="2" t="str">
        <f>IF('[1]#source_data'!A92="","",IF('[1]#source_data'!C92="","",'[1]#source_data'!C92))</f>
        <v/>
      </c>
      <c r="F89" s="3" t="str">
        <f>IF('[1]#source_data'!A92="","",IF('[1]#source_data'!D92="","",'[1]#source_data'!D92))</f>
        <v/>
      </c>
      <c r="G89" s="3" t="str">
        <f>IF('[1]#source_data'!A92="","",IF('[1]#source_data'!E92="","",'[1]#source_data'!E92))</f>
        <v/>
      </c>
      <c r="H89" s="3" t="str">
        <f>IF('[1]#source_data'!A92="","",IF('[1]#source_data'!F92="","",'[1]#source_data'!F92))</f>
        <v/>
      </c>
      <c r="I89" s="1" t="str">
        <f>IF('[1]#source_data'!A92="","",IF('[1]#source_data'!G92="","",'[1]#source_data'!G92))</f>
        <v/>
      </c>
      <c r="J89" s="1" t="str">
        <f>IF('[1]#source_data'!A92="","",IF(AND(L89="",M89=""),'[1]#fixed_data'!$B$4&amp;SUBSTITUTE(K89," ","-"),IF(L89="","GB-COH-"&amp;M89,IF(LEFT(L89,2)="SC","GB-SC-"&amp;L89,IF(AND(LEFT(L89,1)="1",LEN(L89)=6),"GB-NIC-"&amp;L89,IF(LEFT(L89,3)="NIC","GB-NIC-"&amp;SUBSTITUTE(L89,"NIC",""),IF(LEFT(L89,1)="X","GB-REV-"&amp;L89,"GB-CHC-"&amp;L89)))))))</f>
        <v/>
      </c>
      <c r="K89" s="1" t="str">
        <f>IF('[1]#source_data'!A92="","",IF('[1]#source_data'!H92="","",'[1]#source_data'!H92))</f>
        <v/>
      </c>
      <c r="L89" s="6" t="str">
        <f>IF('[1]#source_data'!A92="","",IF(ISBLANK('[1]#source_data'!I92),"",'[1]#source_data'!I92))</f>
        <v/>
      </c>
      <c r="M89" s="6" t="str">
        <f>IF('[1]#source_data'!A92="","",IF('[1]#source_data'!J92="","",TEXT('[1]#source_data'!J92,"00000000")))</f>
        <v/>
      </c>
      <c r="N89" s="1" t="str">
        <f>IF('[1]#source_data'!A92="","",IF('[1]#source_data'!K92="","",'[1]#source_data'!K92))</f>
        <v/>
      </c>
      <c r="O89" s="5" t="str">
        <f>IF('[1]#source_data'!A92="","",'[1]#fixed_data'!$B$5)</f>
        <v/>
      </c>
      <c r="P89" s="5" t="str">
        <f>IF('[1]#source_data'!A92="","",'[1]#fixed_data'!$B$6)</f>
        <v/>
      </c>
      <c r="Q89" s="1" t="str">
        <f>IF('[1]#source_data'!A92="","",IF('[1]#source_data'!L92="","",'[1]#source_data'!L92))</f>
        <v/>
      </c>
      <c r="R89" s="5" t="str">
        <f>IF('[1]#source_data'!A92="","",IF('[1]#source_data'!M92="","",'[1]#source_data'!M92))</f>
        <v/>
      </c>
      <c r="S89" s="7" t="str">
        <f>IF('[1]#source_data'!A92="","",'[1]#fixed_data'!$B$7)</f>
        <v/>
      </c>
      <c r="T89" s="5" t="str">
        <f>IF('[1]#source_data'!A92="","",'[1]#fixed_data'!$B$8)</f>
        <v/>
      </c>
    </row>
    <row r="90" spans="1:20" x14ac:dyDescent="0.3">
      <c r="A90" s="5" t="str">
        <f>IF('[1]#source_data'!A93="","",CONCATENATE('[1]#fixed_data'!$B$2&amp;'[1]#source_data'!A93))</f>
        <v/>
      </c>
      <c r="B90" s="1" t="str">
        <f>IF('[1]#source_data'!A93="","",CONCATENATE("Grant to "&amp;'[1]#source_data'!H93))</f>
        <v/>
      </c>
      <c r="C90" s="1" t="str">
        <f>IF('[1]#source_data'!A93="","",IF('[1]#source_data'!B93="","",'[1]#source_data'!B93))</f>
        <v/>
      </c>
      <c r="D90" s="5" t="str">
        <f>IF('[1]#source_data'!A93="","",'[1]#fixed_data'!$B$3)</f>
        <v/>
      </c>
      <c r="E90" s="2" t="str">
        <f>IF('[1]#source_data'!A93="","",IF('[1]#source_data'!C93="","",'[1]#source_data'!C93))</f>
        <v/>
      </c>
      <c r="F90" s="3" t="str">
        <f>IF('[1]#source_data'!A93="","",IF('[1]#source_data'!D93="","",'[1]#source_data'!D93))</f>
        <v/>
      </c>
      <c r="G90" s="3" t="str">
        <f>IF('[1]#source_data'!A93="","",IF('[1]#source_data'!E93="","",'[1]#source_data'!E93))</f>
        <v/>
      </c>
      <c r="H90" s="3" t="str">
        <f>IF('[1]#source_data'!A93="","",IF('[1]#source_data'!F93="","",'[1]#source_data'!F93))</f>
        <v/>
      </c>
      <c r="I90" s="1" t="str">
        <f>IF('[1]#source_data'!A93="","",IF('[1]#source_data'!G93="","",'[1]#source_data'!G93))</f>
        <v/>
      </c>
      <c r="J90" s="1" t="str">
        <f>IF('[1]#source_data'!A93="","",IF(AND(L90="",M90=""),'[1]#fixed_data'!$B$4&amp;SUBSTITUTE(K90," ","-"),IF(L90="","GB-COH-"&amp;M90,IF(LEFT(L90,2)="SC","GB-SC-"&amp;L90,IF(AND(LEFT(L90,1)="1",LEN(L90)=6),"GB-NIC-"&amp;L90,IF(LEFT(L90,3)="NIC","GB-NIC-"&amp;SUBSTITUTE(L90,"NIC",""),IF(LEFT(L90,1)="X","GB-REV-"&amp;L90,"GB-CHC-"&amp;L90)))))))</f>
        <v/>
      </c>
      <c r="K90" s="1" t="str">
        <f>IF('[1]#source_data'!A93="","",IF('[1]#source_data'!H93="","",'[1]#source_data'!H93))</f>
        <v/>
      </c>
      <c r="L90" s="6" t="str">
        <f>IF('[1]#source_data'!A93="","",IF(ISBLANK('[1]#source_data'!I93),"",'[1]#source_data'!I93))</f>
        <v/>
      </c>
      <c r="M90" s="6" t="str">
        <f>IF('[1]#source_data'!A93="","",IF('[1]#source_data'!J93="","",TEXT('[1]#source_data'!J93,"00000000")))</f>
        <v/>
      </c>
      <c r="N90" s="1" t="str">
        <f>IF('[1]#source_data'!A93="","",IF('[1]#source_data'!K93="","",'[1]#source_data'!K93))</f>
        <v/>
      </c>
      <c r="O90" s="5" t="str">
        <f>IF('[1]#source_data'!A93="","",'[1]#fixed_data'!$B$5)</f>
        <v/>
      </c>
      <c r="P90" s="5" t="str">
        <f>IF('[1]#source_data'!A93="","",'[1]#fixed_data'!$B$6)</f>
        <v/>
      </c>
      <c r="Q90" s="1" t="str">
        <f>IF('[1]#source_data'!A93="","",IF('[1]#source_data'!L93="","",'[1]#source_data'!L93))</f>
        <v/>
      </c>
      <c r="R90" s="5" t="str">
        <f>IF('[1]#source_data'!A93="","",IF('[1]#source_data'!M93="","",'[1]#source_data'!M93))</f>
        <v/>
      </c>
      <c r="S90" s="7" t="str">
        <f>IF('[1]#source_data'!A93="","",'[1]#fixed_data'!$B$7)</f>
        <v/>
      </c>
      <c r="T90" s="5" t="str">
        <f>IF('[1]#source_data'!A93="","",'[1]#fixed_data'!$B$8)</f>
        <v/>
      </c>
    </row>
    <row r="91" spans="1:20" x14ac:dyDescent="0.3">
      <c r="A91" s="5" t="str">
        <f>IF('[1]#source_data'!A94="","",CONCATENATE('[1]#fixed_data'!$B$2&amp;'[1]#source_data'!A94))</f>
        <v/>
      </c>
      <c r="B91" s="1" t="str">
        <f>IF('[1]#source_data'!A94="","",CONCATENATE("Grant to "&amp;'[1]#source_data'!H94))</f>
        <v/>
      </c>
      <c r="C91" s="1" t="str">
        <f>IF('[1]#source_data'!A94="","",IF('[1]#source_data'!B94="","",'[1]#source_data'!B94))</f>
        <v/>
      </c>
      <c r="D91" s="5" t="str">
        <f>IF('[1]#source_data'!A94="","",'[1]#fixed_data'!$B$3)</f>
        <v/>
      </c>
      <c r="E91" s="2" t="str">
        <f>IF('[1]#source_data'!A94="","",IF('[1]#source_data'!C94="","",'[1]#source_data'!C94))</f>
        <v/>
      </c>
      <c r="F91" s="3" t="str">
        <f>IF('[1]#source_data'!A94="","",IF('[1]#source_data'!D94="","",'[1]#source_data'!D94))</f>
        <v/>
      </c>
      <c r="G91" s="3" t="str">
        <f>IF('[1]#source_data'!A94="","",IF('[1]#source_data'!E94="","",'[1]#source_data'!E94))</f>
        <v/>
      </c>
      <c r="H91" s="3" t="str">
        <f>IF('[1]#source_data'!A94="","",IF('[1]#source_data'!F94="","",'[1]#source_data'!F94))</f>
        <v/>
      </c>
      <c r="I91" s="1" t="str">
        <f>IF('[1]#source_data'!A94="","",IF('[1]#source_data'!G94="","",'[1]#source_data'!G94))</f>
        <v/>
      </c>
      <c r="J91" s="1" t="str">
        <f>IF('[1]#source_data'!A94="","",IF(AND(L91="",M91=""),'[1]#fixed_data'!$B$4&amp;SUBSTITUTE(K91," ","-"),IF(L91="","GB-COH-"&amp;M91,IF(LEFT(L91,2)="SC","GB-SC-"&amp;L91,IF(AND(LEFT(L91,1)="1",LEN(L91)=6),"GB-NIC-"&amp;L91,IF(LEFT(L91,3)="NIC","GB-NIC-"&amp;SUBSTITUTE(L91,"NIC",""),IF(LEFT(L91,1)="X","GB-REV-"&amp;L91,"GB-CHC-"&amp;L91)))))))</f>
        <v/>
      </c>
      <c r="K91" s="1" t="str">
        <f>IF('[1]#source_data'!A94="","",IF('[1]#source_data'!H94="","",'[1]#source_data'!H94))</f>
        <v/>
      </c>
      <c r="L91" s="6" t="str">
        <f>IF('[1]#source_data'!A94="","",IF(ISBLANK('[1]#source_data'!I94),"",'[1]#source_data'!I94))</f>
        <v/>
      </c>
      <c r="M91" s="6" t="str">
        <f>IF('[1]#source_data'!A94="","",IF('[1]#source_data'!J94="","",TEXT('[1]#source_data'!J94,"00000000")))</f>
        <v/>
      </c>
      <c r="N91" s="1" t="str">
        <f>IF('[1]#source_data'!A94="","",IF('[1]#source_data'!K94="","",'[1]#source_data'!K94))</f>
        <v/>
      </c>
      <c r="O91" s="5" t="str">
        <f>IF('[1]#source_data'!A94="","",'[1]#fixed_data'!$B$5)</f>
        <v/>
      </c>
      <c r="P91" s="5" t="str">
        <f>IF('[1]#source_data'!A94="","",'[1]#fixed_data'!$B$6)</f>
        <v/>
      </c>
      <c r="Q91" s="1" t="str">
        <f>IF('[1]#source_data'!A94="","",IF('[1]#source_data'!L94="","",'[1]#source_data'!L94))</f>
        <v/>
      </c>
      <c r="R91" s="5" t="str">
        <f>IF('[1]#source_data'!A94="","",IF('[1]#source_data'!M94="","",'[1]#source_data'!M94))</f>
        <v/>
      </c>
      <c r="S91" s="7" t="str">
        <f>IF('[1]#source_data'!A94="","",'[1]#fixed_data'!$B$7)</f>
        <v/>
      </c>
      <c r="T91" s="5" t="str">
        <f>IF('[1]#source_data'!A94="","",'[1]#fixed_data'!$B$8)</f>
        <v/>
      </c>
    </row>
    <row r="92" spans="1:20" x14ac:dyDescent="0.3">
      <c r="A92" s="5" t="str">
        <f>IF('[1]#source_data'!A95="","",CONCATENATE('[1]#fixed_data'!$B$2&amp;'[1]#source_data'!A95))</f>
        <v/>
      </c>
      <c r="B92" s="1" t="str">
        <f>IF('[1]#source_data'!A95="","",CONCATENATE("Grant to "&amp;'[1]#source_data'!H95))</f>
        <v/>
      </c>
      <c r="C92" s="1" t="str">
        <f>IF('[1]#source_data'!A95="","",IF('[1]#source_data'!B95="","",'[1]#source_data'!B95))</f>
        <v/>
      </c>
      <c r="D92" s="5" t="str">
        <f>IF('[1]#source_data'!A95="","",'[1]#fixed_data'!$B$3)</f>
        <v/>
      </c>
      <c r="E92" s="2" t="str">
        <f>IF('[1]#source_data'!A95="","",IF('[1]#source_data'!C95="","",'[1]#source_data'!C95))</f>
        <v/>
      </c>
      <c r="F92" s="3" t="str">
        <f>IF('[1]#source_data'!A95="","",IF('[1]#source_data'!D95="","",'[1]#source_data'!D95))</f>
        <v/>
      </c>
      <c r="G92" s="3" t="str">
        <f>IF('[1]#source_data'!A95="","",IF('[1]#source_data'!E95="","",'[1]#source_data'!E95))</f>
        <v/>
      </c>
      <c r="H92" s="3" t="str">
        <f>IF('[1]#source_data'!A95="","",IF('[1]#source_data'!F95="","",'[1]#source_data'!F95))</f>
        <v/>
      </c>
      <c r="I92" s="1" t="str">
        <f>IF('[1]#source_data'!A95="","",IF('[1]#source_data'!G95="","",'[1]#source_data'!G95))</f>
        <v/>
      </c>
      <c r="J92" s="1" t="str">
        <f>IF('[1]#source_data'!A95="","",IF(AND(L92="",M92=""),'[1]#fixed_data'!$B$4&amp;SUBSTITUTE(K92," ","-"),IF(L92="","GB-COH-"&amp;M92,IF(LEFT(L92,2)="SC","GB-SC-"&amp;L92,IF(AND(LEFT(L92,1)="1",LEN(L92)=6),"GB-NIC-"&amp;L92,IF(LEFT(L92,3)="NIC","GB-NIC-"&amp;SUBSTITUTE(L92,"NIC",""),IF(LEFT(L92,1)="X","GB-REV-"&amp;L92,"GB-CHC-"&amp;L92)))))))</f>
        <v/>
      </c>
      <c r="K92" s="1" t="str">
        <f>IF('[1]#source_data'!A95="","",IF('[1]#source_data'!H95="","",'[1]#source_data'!H95))</f>
        <v/>
      </c>
      <c r="L92" s="6" t="str">
        <f>IF('[1]#source_data'!A95="","",IF(ISBLANK('[1]#source_data'!I95),"",'[1]#source_data'!I95))</f>
        <v/>
      </c>
      <c r="M92" s="6" t="str">
        <f>IF('[1]#source_data'!A95="","",IF('[1]#source_data'!J95="","",TEXT('[1]#source_data'!J95,"00000000")))</f>
        <v/>
      </c>
      <c r="N92" s="1" t="str">
        <f>IF('[1]#source_data'!A95="","",IF('[1]#source_data'!K95="","",'[1]#source_data'!K95))</f>
        <v/>
      </c>
      <c r="O92" s="5" t="str">
        <f>IF('[1]#source_data'!A95="","",'[1]#fixed_data'!$B$5)</f>
        <v/>
      </c>
      <c r="P92" s="5" t="str">
        <f>IF('[1]#source_data'!A95="","",'[1]#fixed_data'!$B$6)</f>
        <v/>
      </c>
      <c r="Q92" s="1" t="str">
        <f>IF('[1]#source_data'!A95="","",IF('[1]#source_data'!L95="","",'[1]#source_data'!L95))</f>
        <v/>
      </c>
      <c r="R92" s="5" t="str">
        <f>IF('[1]#source_data'!A95="","",IF('[1]#source_data'!M95="","",'[1]#source_data'!M95))</f>
        <v/>
      </c>
      <c r="S92" s="7" t="str">
        <f>IF('[1]#source_data'!A95="","",'[1]#fixed_data'!$B$7)</f>
        <v/>
      </c>
      <c r="T92" s="5" t="str">
        <f>IF('[1]#source_data'!A95="","",'[1]#fixed_data'!$B$8)</f>
        <v/>
      </c>
    </row>
    <row r="93" spans="1:20" x14ac:dyDescent="0.3">
      <c r="A93" s="5" t="str">
        <f>IF('[1]#source_data'!A96="","",CONCATENATE('[1]#fixed_data'!$B$2&amp;'[1]#source_data'!A96))</f>
        <v/>
      </c>
      <c r="B93" s="1" t="str">
        <f>IF('[1]#source_data'!A96="","",CONCATENATE("Grant to "&amp;'[1]#source_data'!H96))</f>
        <v/>
      </c>
      <c r="C93" s="1" t="str">
        <f>IF('[1]#source_data'!A96="","",IF('[1]#source_data'!B96="","",'[1]#source_data'!B96))</f>
        <v/>
      </c>
      <c r="D93" s="5" t="str">
        <f>IF('[1]#source_data'!A96="","",'[1]#fixed_data'!$B$3)</f>
        <v/>
      </c>
      <c r="E93" s="2" t="str">
        <f>IF('[1]#source_data'!A96="","",IF('[1]#source_data'!C96="","",'[1]#source_data'!C96))</f>
        <v/>
      </c>
      <c r="F93" s="3" t="str">
        <f>IF('[1]#source_data'!A96="","",IF('[1]#source_data'!D96="","",'[1]#source_data'!D96))</f>
        <v/>
      </c>
      <c r="G93" s="3" t="str">
        <f>IF('[1]#source_data'!A96="","",IF('[1]#source_data'!E96="","",'[1]#source_data'!E96))</f>
        <v/>
      </c>
      <c r="H93" s="3" t="str">
        <f>IF('[1]#source_data'!A96="","",IF('[1]#source_data'!F96="","",'[1]#source_data'!F96))</f>
        <v/>
      </c>
      <c r="I93" s="1" t="str">
        <f>IF('[1]#source_data'!A96="","",IF('[1]#source_data'!G96="","",'[1]#source_data'!G96))</f>
        <v/>
      </c>
      <c r="J93" s="1" t="str">
        <f>IF('[1]#source_data'!A96="","",IF(AND(L93="",M93=""),'[1]#fixed_data'!$B$4&amp;SUBSTITUTE(K93," ","-"),IF(L93="","GB-COH-"&amp;M93,IF(LEFT(L93,2)="SC","GB-SC-"&amp;L93,IF(AND(LEFT(L93,1)="1",LEN(L93)=6),"GB-NIC-"&amp;L93,IF(LEFT(L93,3)="NIC","GB-NIC-"&amp;SUBSTITUTE(L93,"NIC",""),IF(LEFT(L93,1)="X","GB-REV-"&amp;L93,"GB-CHC-"&amp;L93)))))))</f>
        <v/>
      </c>
      <c r="K93" s="1" t="str">
        <f>IF('[1]#source_data'!A96="","",IF('[1]#source_data'!H96="","",'[1]#source_data'!H96))</f>
        <v/>
      </c>
      <c r="L93" s="6" t="str">
        <f>IF('[1]#source_data'!A96="","",IF(ISBLANK('[1]#source_data'!I96),"",'[1]#source_data'!I96))</f>
        <v/>
      </c>
      <c r="M93" s="6" t="str">
        <f>IF('[1]#source_data'!A96="","",IF('[1]#source_data'!J96="","",TEXT('[1]#source_data'!J96,"00000000")))</f>
        <v/>
      </c>
      <c r="N93" s="1" t="str">
        <f>IF('[1]#source_data'!A96="","",IF('[1]#source_data'!K96="","",'[1]#source_data'!K96))</f>
        <v/>
      </c>
      <c r="O93" s="5" t="str">
        <f>IF('[1]#source_data'!A96="","",'[1]#fixed_data'!$B$5)</f>
        <v/>
      </c>
      <c r="P93" s="5" t="str">
        <f>IF('[1]#source_data'!A96="","",'[1]#fixed_data'!$B$6)</f>
        <v/>
      </c>
      <c r="Q93" s="1" t="str">
        <f>IF('[1]#source_data'!A96="","",IF('[1]#source_data'!L96="","",'[1]#source_data'!L96))</f>
        <v/>
      </c>
      <c r="R93" s="5" t="str">
        <f>IF('[1]#source_data'!A96="","",IF('[1]#source_data'!M96="","",'[1]#source_data'!M96))</f>
        <v/>
      </c>
      <c r="S93" s="7" t="str">
        <f>IF('[1]#source_data'!A96="","",'[1]#fixed_data'!$B$7)</f>
        <v/>
      </c>
      <c r="T93" s="5" t="str">
        <f>IF('[1]#source_data'!A96="","",'[1]#fixed_data'!$B$8)</f>
        <v/>
      </c>
    </row>
    <row r="94" spans="1:20" x14ac:dyDescent="0.3">
      <c r="A94" s="5" t="str">
        <f>IF('[1]#source_data'!A97="","",CONCATENATE('[1]#fixed_data'!$B$2&amp;'[1]#source_data'!A97))</f>
        <v/>
      </c>
      <c r="B94" s="1" t="str">
        <f>IF('[1]#source_data'!A97="","",CONCATENATE("Grant to "&amp;'[1]#source_data'!H97))</f>
        <v/>
      </c>
      <c r="C94" s="1" t="str">
        <f>IF('[1]#source_data'!A97="","",IF('[1]#source_data'!B97="","",'[1]#source_data'!B97))</f>
        <v/>
      </c>
      <c r="D94" s="5" t="str">
        <f>IF('[1]#source_data'!A97="","",'[1]#fixed_data'!$B$3)</f>
        <v/>
      </c>
      <c r="E94" s="2" t="str">
        <f>IF('[1]#source_data'!A97="","",IF('[1]#source_data'!C97="","",'[1]#source_data'!C97))</f>
        <v/>
      </c>
      <c r="F94" s="3" t="str">
        <f>IF('[1]#source_data'!A97="","",IF('[1]#source_data'!D97="","",'[1]#source_data'!D97))</f>
        <v/>
      </c>
      <c r="G94" s="3" t="str">
        <f>IF('[1]#source_data'!A97="","",IF('[1]#source_data'!E97="","",'[1]#source_data'!E97))</f>
        <v/>
      </c>
      <c r="H94" s="3" t="str">
        <f>IF('[1]#source_data'!A97="","",IF('[1]#source_data'!F97="","",'[1]#source_data'!F97))</f>
        <v/>
      </c>
      <c r="I94" s="1" t="str">
        <f>IF('[1]#source_data'!A97="","",IF('[1]#source_data'!G97="","",'[1]#source_data'!G97))</f>
        <v/>
      </c>
      <c r="J94" s="1" t="str">
        <f>IF('[1]#source_data'!A97="","",IF(AND(L94="",M94=""),'[1]#fixed_data'!$B$4&amp;SUBSTITUTE(K94," ","-"),IF(L94="","GB-COH-"&amp;M94,IF(LEFT(L94,2)="SC","GB-SC-"&amp;L94,IF(AND(LEFT(L94,1)="1",LEN(L94)=6),"GB-NIC-"&amp;L94,IF(LEFT(L94,3)="NIC","GB-NIC-"&amp;SUBSTITUTE(L94,"NIC",""),IF(LEFT(L94,1)="X","GB-REV-"&amp;L94,"GB-CHC-"&amp;L94)))))))</f>
        <v/>
      </c>
      <c r="K94" s="1" t="str">
        <f>IF('[1]#source_data'!A97="","",IF('[1]#source_data'!H97="","",'[1]#source_data'!H97))</f>
        <v/>
      </c>
      <c r="L94" s="6" t="str">
        <f>IF('[1]#source_data'!A97="","",IF(ISBLANK('[1]#source_data'!I97),"",'[1]#source_data'!I97))</f>
        <v/>
      </c>
      <c r="M94" s="6" t="str">
        <f>IF('[1]#source_data'!A97="","",IF('[1]#source_data'!J97="","",TEXT('[1]#source_data'!J97,"00000000")))</f>
        <v/>
      </c>
      <c r="N94" s="1" t="str">
        <f>IF('[1]#source_data'!A97="","",IF('[1]#source_data'!K97="","",'[1]#source_data'!K97))</f>
        <v/>
      </c>
      <c r="O94" s="5" t="str">
        <f>IF('[1]#source_data'!A97="","",'[1]#fixed_data'!$B$5)</f>
        <v/>
      </c>
      <c r="P94" s="5" t="str">
        <f>IF('[1]#source_data'!A97="","",'[1]#fixed_data'!$B$6)</f>
        <v/>
      </c>
      <c r="Q94" s="1" t="str">
        <f>IF('[1]#source_data'!A97="","",IF('[1]#source_data'!L97="","",'[1]#source_data'!L97))</f>
        <v/>
      </c>
      <c r="R94" s="5" t="str">
        <f>IF('[1]#source_data'!A97="","",IF('[1]#source_data'!M97="","",'[1]#source_data'!M97))</f>
        <v/>
      </c>
      <c r="S94" s="7" t="str">
        <f>IF('[1]#source_data'!A97="","",'[1]#fixed_data'!$B$7)</f>
        <v/>
      </c>
      <c r="T94" s="5" t="str">
        <f>IF('[1]#source_data'!A97="","",'[1]#fixed_data'!$B$8)</f>
        <v/>
      </c>
    </row>
    <row r="95" spans="1:20" x14ac:dyDescent="0.3">
      <c r="A95" s="5" t="str">
        <f>IF('[1]#source_data'!A98="","",CONCATENATE('[1]#fixed_data'!$B$2&amp;'[1]#source_data'!A98))</f>
        <v/>
      </c>
      <c r="B95" s="1" t="str">
        <f>IF('[1]#source_data'!A98="","",CONCATENATE("Grant to "&amp;'[1]#source_data'!H98))</f>
        <v/>
      </c>
      <c r="C95" s="1" t="str">
        <f>IF('[1]#source_data'!A98="","",IF('[1]#source_data'!B98="","",'[1]#source_data'!B98))</f>
        <v/>
      </c>
      <c r="D95" s="5" t="str">
        <f>IF('[1]#source_data'!A98="","",'[1]#fixed_data'!$B$3)</f>
        <v/>
      </c>
      <c r="E95" s="2" t="str">
        <f>IF('[1]#source_data'!A98="","",IF('[1]#source_data'!C98="","",'[1]#source_data'!C98))</f>
        <v/>
      </c>
      <c r="F95" s="3" t="str">
        <f>IF('[1]#source_data'!A98="","",IF('[1]#source_data'!D98="","",'[1]#source_data'!D98))</f>
        <v/>
      </c>
      <c r="G95" s="3" t="str">
        <f>IF('[1]#source_data'!A98="","",IF('[1]#source_data'!E98="","",'[1]#source_data'!E98))</f>
        <v/>
      </c>
      <c r="H95" s="3" t="str">
        <f>IF('[1]#source_data'!A98="","",IF('[1]#source_data'!F98="","",'[1]#source_data'!F98))</f>
        <v/>
      </c>
      <c r="I95" s="1" t="str">
        <f>IF('[1]#source_data'!A98="","",IF('[1]#source_data'!G98="","",'[1]#source_data'!G98))</f>
        <v/>
      </c>
      <c r="J95" s="1" t="str">
        <f>IF('[1]#source_data'!A98="","",IF(AND(L95="",M95=""),'[1]#fixed_data'!$B$4&amp;SUBSTITUTE(K95," ","-"),IF(L95="","GB-COH-"&amp;M95,IF(LEFT(L95,2)="SC","GB-SC-"&amp;L95,IF(AND(LEFT(L95,1)="1",LEN(L95)=6),"GB-NIC-"&amp;L95,IF(LEFT(L95,3)="NIC","GB-NIC-"&amp;SUBSTITUTE(L95,"NIC",""),IF(LEFT(L95,1)="X","GB-REV-"&amp;L95,"GB-CHC-"&amp;L95)))))))</f>
        <v/>
      </c>
      <c r="K95" s="1" t="str">
        <f>IF('[1]#source_data'!A98="","",IF('[1]#source_data'!H98="","",'[1]#source_data'!H98))</f>
        <v/>
      </c>
      <c r="L95" s="6" t="str">
        <f>IF('[1]#source_data'!A98="","",IF(ISBLANK('[1]#source_data'!I98),"",'[1]#source_data'!I98))</f>
        <v/>
      </c>
      <c r="M95" s="6" t="str">
        <f>IF('[1]#source_data'!A98="","",IF('[1]#source_data'!J98="","",TEXT('[1]#source_data'!J98,"00000000")))</f>
        <v/>
      </c>
      <c r="N95" s="1" t="str">
        <f>IF('[1]#source_data'!A98="","",IF('[1]#source_data'!K98="","",'[1]#source_data'!K98))</f>
        <v/>
      </c>
      <c r="O95" s="5" t="str">
        <f>IF('[1]#source_data'!A98="","",'[1]#fixed_data'!$B$5)</f>
        <v/>
      </c>
      <c r="P95" s="5" t="str">
        <f>IF('[1]#source_data'!A98="","",'[1]#fixed_data'!$B$6)</f>
        <v/>
      </c>
      <c r="Q95" s="1" t="str">
        <f>IF('[1]#source_data'!A98="","",IF('[1]#source_data'!L98="","",'[1]#source_data'!L98))</f>
        <v/>
      </c>
      <c r="R95" s="5" t="str">
        <f>IF('[1]#source_data'!A98="","",IF('[1]#source_data'!M98="","",'[1]#source_data'!M98))</f>
        <v/>
      </c>
      <c r="S95" s="7" t="str">
        <f>IF('[1]#source_data'!A98="","",'[1]#fixed_data'!$B$7)</f>
        <v/>
      </c>
      <c r="T95" s="5" t="str">
        <f>IF('[1]#source_data'!A98="","",'[1]#fixed_data'!$B$8)</f>
        <v/>
      </c>
    </row>
    <row r="96" spans="1:20" x14ac:dyDescent="0.3">
      <c r="A96" s="5" t="str">
        <f>IF('[1]#source_data'!A99="","",CONCATENATE('[1]#fixed_data'!$B$2&amp;'[1]#source_data'!A99))</f>
        <v/>
      </c>
      <c r="B96" s="1" t="str">
        <f>IF('[1]#source_data'!A99="","",CONCATENATE("Grant to "&amp;'[1]#source_data'!H99))</f>
        <v/>
      </c>
      <c r="C96" s="1" t="str">
        <f>IF('[1]#source_data'!A99="","",IF('[1]#source_data'!B99="","",'[1]#source_data'!B99))</f>
        <v/>
      </c>
      <c r="D96" s="5" t="str">
        <f>IF('[1]#source_data'!A99="","",'[1]#fixed_data'!$B$3)</f>
        <v/>
      </c>
      <c r="E96" s="2" t="str">
        <f>IF('[1]#source_data'!A99="","",IF('[1]#source_data'!C99="","",'[1]#source_data'!C99))</f>
        <v/>
      </c>
      <c r="F96" s="3" t="str">
        <f>IF('[1]#source_data'!A99="","",IF('[1]#source_data'!D99="","",'[1]#source_data'!D99))</f>
        <v/>
      </c>
      <c r="G96" s="3" t="str">
        <f>IF('[1]#source_data'!A99="","",IF('[1]#source_data'!E99="","",'[1]#source_data'!E99))</f>
        <v/>
      </c>
      <c r="H96" s="3" t="str">
        <f>IF('[1]#source_data'!A99="","",IF('[1]#source_data'!F99="","",'[1]#source_data'!F99))</f>
        <v/>
      </c>
      <c r="I96" s="1" t="str">
        <f>IF('[1]#source_data'!A99="","",IF('[1]#source_data'!G99="","",'[1]#source_data'!G99))</f>
        <v/>
      </c>
      <c r="J96" s="1" t="str">
        <f>IF('[1]#source_data'!A99="","",IF(AND(L96="",M96=""),'[1]#fixed_data'!$B$4&amp;SUBSTITUTE(K96," ","-"),IF(L96="","GB-COH-"&amp;M96,IF(LEFT(L96,2)="SC","GB-SC-"&amp;L96,IF(AND(LEFT(L96,1)="1",LEN(L96)=6),"GB-NIC-"&amp;L96,IF(LEFT(L96,3)="NIC","GB-NIC-"&amp;SUBSTITUTE(L96,"NIC",""),IF(LEFT(L96,1)="X","GB-REV-"&amp;L96,"GB-CHC-"&amp;L96)))))))</f>
        <v/>
      </c>
      <c r="K96" s="1" t="str">
        <f>IF('[1]#source_data'!A99="","",IF('[1]#source_data'!H99="","",'[1]#source_data'!H99))</f>
        <v/>
      </c>
      <c r="L96" s="6" t="str">
        <f>IF('[1]#source_data'!A99="","",IF(ISBLANK('[1]#source_data'!I99),"",'[1]#source_data'!I99))</f>
        <v/>
      </c>
      <c r="M96" s="6" t="str">
        <f>IF('[1]#source_data'!A99="","",IF('[1]#source_data'!J99="","",TEXT('[1]#source_data'!J99,"00000000")))</f>
        <v/>
      </c>
      <c r="N96" s="1" t="str">
        <f>IF('[1]#source_data'!A99="","",IF('[1]#source_data'!K99="","",'[1]#source_data'!K99))</f>
        <v/>
      </c>
      <c r="O96" s="5" t="str">
        <f>IF('[1]#source_data'!A99="","",'[1]#fixed_data'!$B$5)</f>
        <v/>
      </c>
      <c r="P96" s="5" t="str">
        <f>IF('[1]#source_data'!A99="","",'[1]#fixed_data'!$B$6)</f>
        <v/>
      </c>
      <c r="Q96" s="1" t="str">
        <f>IF('[1]#source_data'!A99="","",IF('[1]#source_data'!L99="","",'[1]#source_data'!L99))</f>
        <v/>
      </c>
      <c r="R96" s="5" t="str">
        <f>IF('[1]#source_data'!A99="","",IF('[1]#source_data'!M99="","",'[1]#source_data'!M99))</f>
        <v/>
      </c>
      <c r="S96" s="7" t="str">
        <f>IF('[1]#source_data'!A99="","",'[1]#fixed_data'!$B$7)</f>
        <v/>
      </c>
      <c r="T96" s="5" t="str">
        <f>IF('[1]#source_data'!A99="","",'[1]#fixed_data'!$B$8)</f>
        <v/>
      </c>
    </row>
    <row r="97" spans="1:20" x14ac:dyDescent="0.3">
      <c r="A97" s="5" t="str">
        <f>IF('[1]#source_data'!A100="","",CONCATENATE('[1]#fixed_data'!$B$2&amp;'[1]#source_data'!A100))</f>
        <v/>
      </c>
      <c r="B97" s="1" t="str">
        <f>IF('[1]#source_data'!A100="","",CONCATENATE("Grant to "&amp;'[1]#source_data'!H100))</f>
        <v/>
      </c>
      <c r="C97" s="1" t="str">
        <f>IF('[1]#source_data'!A100="","",IF('[1]#source_data'!B100="","",'[1]#source_data'!B100))</f>
        <v/>
      </c>
      <c r="D97" s="5" t="str">
        <f>IF('[1]#source_data'!A100="","",'[1]#fixed_data'!$B$3)</f>
        <v/>
      </c>
      <c r="E97" s="2" t="str">
        <f>IF('[1]#source_data'!A100="","",IF('[1]#source_data'!C100="","",'[1]#source_data'!C100))</f>
        <v/>
      </c>
      <c r="F97" s="3" t="str">
        <f>IF('[1]#source_data'!A100="","",IF('[1]#source_data'!D100="","",'[1]#source_data'!D100))</f>
        <v/>
      </c>
      <c r="G97" s="3" t="str">
        <f>IF('[1]#source_data'!A100="","",IF('[1]#source_data'!E100="","",'[1]#source_data'!E100))</f>
        <v/>
      </c>
      <c r="H97" s="3" t="str">
        <f>IF('[1]#source_data'!A100="","",IF('[1]#source_data'!F100="","",'[1]#source_data'!F100))</f>
        <v/>
      </c>
      <c r="I97" s="1" t="str">
        <f>IF('[1]#source_data'!A100="","",IF('[1]#source_data'!G100="","",'[1]#source_data'!G100))</f>
        <v/>
      </c>
      <c r="J97" s="1" t="str">
        <f>IF('[1]#source_data'!A100="","",IF(AND(L97="",M97=""),'[1]#fixed_data'!$B$4&amp;SUBSTITUTE(K97," ","-"),IF(L97="","GB-COH-"&amp;M97,IF(LEFT(L97,2)="SC","GB-SC-"&amp;L97,IF(AND(LEFT(L97,1)="1",LEN(L97)=6),"GB-NIC-"&amp;L97,IF(LEFT(L97,3)="NIC","GB-NIC-"&amp;SUBSTITUTE(L97,"NIC",""),IF(LEFT(L97,1)="X","GB-REV-"&amp;L97,"GB-CHC-"&amp;L97)))))))</f>
        <v/>
      </c>
      <c r="K97" s="1" t="str">
        <f>IF('[1]#source_data'!A100="","",IF('[1]#source_data'!H100="","",'[1]#source_data'!H100))</f>
        <v/>
      </c>
      <c r="L97" s="6" t="str">
        <f>IF('[1]#source_data'!A100="","",IF(ISBLANK('[1]#source_data'!I100),"",'[1]#source_data'!I100))</f>
        <v/>
      </c>
      <c r="M97" s="6" t="str">
        <f>IF('[1]#source_data'!A100="","",IF('[1]#source_data'!J100="","",TEXT('[1]#source_data'!J100,"00000000")))</f>
        <v/>
      </c>
      <c r="N97" s="1" t="str">
        <f>IF('[1]#source_data'!A100="","",IF('[1]#source_data'!K100="","",'[1]#source_data'!K100))</f>
        <v/>
      </c>
      <c r="O97" s="5" t="str">
        <f>IF('[1]#source_data'!A100="","",'[1]#fixed_data'!$B$5)</f>
        <v/>
      </c>
      <c r="P97" s="5" t="str">
        <f>IF('[1]#source_data'!A100="","",'[1]#fixed_data'!$B$6)</f>
        <v/>
      </c>
      <c r="Q97" s="1" t="str">
        <f>IF('[1]#source_data'!A100="","",IF('[1]#source_data'!L100="","",'[1]#source_data'!L100))</f>
        <v/>
      </c>
      <c r="R97" s="5" t="str">
        <f>IF('[1]#source_data'!A100="","",IF('[1]#source_data'!M100="","",'[1]#source_data'!M100))</f>
        <v/>
      </c>
      <c r="S97" s="7" t="str">
        <f>IF('[1]#source_data'!A100="","",'[1]#fixed_data'!$B$7)</f>
        <v/>
      </c>
      <c r="T97" s="5" t="str">
        <f>IF('[1]#source_data'!A100="","",'[1]#fixed_data'!$B$8)</f>
        <v/>
      </c>
    </row>
    <row r="98" spans="1:20" x14ac:dyDescent="0.3">
      <c r="A98" s="5" t="str">
        <f>IF('[1]#source_data'!A101="","",CONCATENATE('[1]#fixed_data'!$B$2&amp;'[1]#source_data'!A101))</f>
        <v/>
      </c>
      <c r="B98" s="1" t="str">
        <f>IF('[1]#source_data'!A101="","",CONCATENATE("Grant to "&amp;'[1]#source_data'!H101))</f>
        <v/>
      </c>
      <c r="C98" s="1" t="str">
        <f>IF('[1]#source_data'!A101="","",IF('[1]#source_data'!B101="","",'[1]#source_data'!B101))</f>
        <v/>
      </c>
      <c r="D98" s="5" t="str">
        <f>IF('[1]#source_data'!A101="","",'[1]#fixed_data'!$B$3)</f>
        <v/>
      </c>
      <c r="E98" s="2" t="str">
        <f>IF('[1]#source_data'!A101="","",IF('[1]#source_data'!C101="","",'[1]#source_data'!C101))</f>
        <v/>
      </c>
      <c r="F98" s="3" t="str">
        <f>IF('[1]#source_data'!A101="","",IF('[1]#source_data'!D101="","",'[1]#source_data'!D101))</f>
        <v/>
      </c>
      <c r="G98" s="3" t="str">
        <f>IF('[1]#source_data'!A101="","",IF('[1]#source_data'!E101="","",'[1]#source_data'!E101))</f>
        <v/>
      </c>
      <c r="H98" s="3" t="str">
        <f>IF('[1]#source_data'!A101="","",IF('[1]#source_data'!F101="","",'[1]#source_data'!F101))</f>
        <v/>
      </c>
      <c r="I98" s="1" t="str">
        <f>IF('[1]#source_data'!A101="","",IF('[1]#source_data'!G101="","",'[1]#source_data'!G101))</f>
        <v/>
      </c>
      <c r="J98" s="1" t="str">
        <f>IF('[1]#source_data'!A101="","",IF(AND(L98="",M98=""),'[1]#fixed_data'!$B$4&amp;SUBSTITUTE(K98," ","-"),IF(L98="","GB-COH-"&amp;M98,IF(LEFT(L98,2)="SC","GB-SC-"&amp;L98,IF(AND(LEFT(L98,1)="1",LEN(L98)=6),"GB-NIC-"&amp;L98,IF(LEFT(L98,3)="NIC","GB-NIC-"&amp;SUBSTITUTE(L98,"NIC",""),IF(LEFT(L98,1)="X","GB-REV-"&amp;L98,"GB-CHC-"&amp;L98)))))))</f>
        <v/>
      </c>
      <c r="K98" s="1" t="str">
        <f>IF('[1]#source_data'!A101="","",IF('[1]#source_data'!H101="","",'[1]#source_data'!H101))</f>
        <v/>
      </c>
      <c r="L98" s="6" t="str">
        <f>IF('[1]#source_data'!A101="","",IF(ISBLANK('[1]#source_data'!I101),"",'[1]#source_data'!I101))</f>
        <v/>
      </c>
      <c r="M98" s="6" t="str">
        <f>IF('[1]#source_data'!A101="","",IF('[1]#source_data'!J101="","",TEXT('[1]#source_data'!J101,"00000000")))</f>
        <v/>
      </c>
      <c r="N98" s="1" t="str">
        <f>IF('[1]#source_data'!A101="","",IF('[1]#source_data'!K101="","",'[1]#source_data'!K101))</f>
        <v/>
      </c>
      <c r="O98" s="5" t="str">
        <f>IF('[1]#source_data'!A101="","",'[1]#fixed_data'!$B$5)</f>
        <v/>
      </c>
      <c r="P98" s="5" t="str">
        <f>IF('[1]#source_data'!A101="","",'[1]#fixed_data'!$B$6)</f>
        <v/>
      </c>
      <c r="Q98" s="1" t="str">
        <f>IF('[1]#source_data'!A101="","",IF('[1]#source_data'!L101="","",'[1]#source_data'!L101))</f>
        <v/>
      </c>
      <c r="R98" s="5" t="str">
        <f>IF('[1]#source_data'!A101="","",IF('[1]#source_data'!M101="","",'[1]#source_data'!M101))</f>
        <v/>
      </c>
      <c r="S98" s="7" t="str">
        <f>IF('[1]#source_data'!A101="","",'[1]#fixed_data'!$B$7)</f>
        <v/>
      </c>
      <c r="T98" s="5" t="str">
        <f>IF('[1]#source_data'!A101="","",'[1]#fixed_data'!$B$8)</f>
        <v/>
      </c>
    </row>
    <row r="99" spans="1:20" x14ac:dyDescent="0.3">
      <c r="A99" s="5" t="str">
        <f>IF('[1]#source_data'!A102="","",CONCATENATE('[1]#fixed_data'!$B$2&amp;'[1]#source_data'!A102))</f>
        <v/>
      </c>
      <c r="B99" s="1" t="str">
        <f>IF('[1]#source_data'!A102="","",CONCATENATE("Grant to "&amp;'[1]#source_data'!H102))</f>
        <v/>
      </c>
      <c r="C99" s="1" t="str">
        <f>IF('[1]#source_data'!A102="","",IF('[1]#source_data'!B102="","",'[1]#source_data'!B102))</f>
        <v/>
      </c>
      <c r="D99" s="5" t="str">
        <f>IF('[1]#source_data'!A102="","",'[1]#fixed_data'!$B$3)</f>
        <v/>
      </c>
      <c r="E99" s="2" t="str">
        <f>IF('[1]#source_data'!A102="","",IF('[1]#source_data'!C102="","",'[1]#source_data'!C102))</f>
        <v/>
      </c>
      <c r="F99" s="3" t="str">
        <f>IF('[1]#source_data'!A102="","",IF('[1]#source_data'!D102="","",'[1]#source_data'!D102))</f>
        <v/>
      </c>
      <c r="G99" s="3" t="str">
        <f>IF('[1]#source_data'!A102="","",IF('[1]#source_data'!E102="","",'[1]#source_data'!E102))</f>
        <v/>
      </c>
      <c r="H99" s="3" t="str">
        <f>IF('[1]#source_data'!A102="","",IF('[1]#source_data'!F102="","",'[1]#source_data'!F102))</f>
        <v/>
      </c>
      <c r="I99" s="1" t="str">
        <f>IF('[1]#source_data'!A102="","",IF('[1]#source_data'!G102="","",'[1]#source_data'!G102))</f>
        <v/>
      </c>
      <c r="J99" s="1" t="str">
        <f>IF('[1]#source_data'!A102="","",IF(AND(L99="",M99=""),'[1]#fixed_data'!$B$4&amp;SUBSTITUTE(K99," ","-"),IF(L99="","GB-COH-"&amp;M99,IF(LEFT(L99,2)="SC","GB-SC-"&amp;L99,IF(AND(LEFT(L99,1)="1",LEN(L99)=6),"GB-NIC-"&amp;L99,IF(LEFT(L99,3)="NIC","GB-NIC-"&amp;SUBSTITUTE(L99,"NIC",""),IF(LEFT(L99,1)="X","GB-REV-"&amp;L99,"GB-CHC-"&amp;L99)))))))</f>
        <v/>
      </c>
      <c r="K99" s="1" t="str">
        <f>IF('[1]#source_data'!A102="","",IF('[1]#source_data'!H102="","",'[1]#source_data'!H102))</f>
        <v/>
      </c>
      <c r="L99" s="6" t="str">
        <f>IF('[1]#source_data'!A102="","",IF(ISBLANK('[1]#source_data'!I102),"",'[1]#source_data'!I102))</f>
        <v/>
      </c>
      <c r="M99" s="6" t="str">
        <f>IF('[1]#source_data'!A102="","",IF('[1]#source_data'!J102="","",TEXT('[1]#source_data'!J102,"00000000")))</f>
        <v/>
      </c>
      <c r="N99" s="1" t="str">
        <f>IF('[1]#source_data'!A102="","",IF('[1]#source_data'!K102="","",'[1]#source_data'!K102))</f>
        <v/>
      </c>
      <c r="O99" s="5" t="str">
        <f>IF('[1]#source_data'!A102="","",'[1]#fixed_data'!$B$5)</f>
        <v/>
      </c>
      <c r="P99" s="5" t="str">
        <f>IF('[1]#source_data'!A102="","",'[1]#fixed_data'!$B$6)</f>
        <v/>
      </c>
      <c r="Q99" s="1" t="str">
        <f>IF('[1]#source_data'!A102="","",IF('[1]#source_data'!L102="","",'[1]#source_data'!L102))</f>
        <v/>
      </c>
      <c r="R99" s="5" t="str">
        <f>IF('[1]#source_data'!A102="","",IF('[1]#source_data'!M102="","",'[1]#source_data'!M102))</f>
        <v/>
      </c>
      <c r="S99" s="7" t="str">
        <f>IF('[1]#source_data'!A102="","",'[1]#fixed_data'!$B$7)</f>
        <v/>
      </c>
      <c r="T99" s="5" t="str">
        <f>IF('[1]#source_data'!A102="","",'[1]#fixed_data'!$B$8)</f>
        <v/>
      </c>
    </row>
    <row r="100" spans="1:20" x14ac:dyDescent="0.3">
      <c r="A100" s="5" t="str">
        <f>IF('[1]#source_data'!A103="","",CONCATENATE('[1]#fixed_data'!$B$2&amp;'[1]#source_data'!A103))</f>
        <v/>
      </c>
      <c r="B100" s="1" t="str">
        <f>IF('[1]#source_data'!A103="","",CONCATENATE("Grant to "&amp;'[1]#source_data'!H103))</f>
        <v/>
      </c>
      <c r="C100" s="1" t="str">
        <f>IF('[1]#source_data'!A103="","",IF('[1]#source_data'!B103="","",'[1]#source_data'!B103))</f>
        <v/>
      </c>
      <c r="D100" s="5" t="str">
        <f>IF('[1]#source_data'!A103="","",'[1]#fixed_data'!$B$3)</f>
        <v/>
      </c>
      <c r="E100" s="2" t="str">
        <f>IF('[1]#source_data'!A103="","",IF('[1]#source_data'!C103="","",'[1]#source_data'!C103))</f>
        <v/>
      </c>
      <c r="F100" s="3" t="str">
        <f>IF('[1]#source_data'!A103="","",IF('[1]#source_data'!D103="","",'[1]#source_data'!D103))</f>
        <v/>
      </c>
      <c r="G100" s="3" t="str">
        <f>IF('[1]#source_data'!A103="","",IF('[1]#source_data'!E103="","",'[1]#source_data'!E103))</f>
        <v/>
      </c>
      <c r="H100" s="3" t="str">
        <f>IF('[1]#source_data'!A103="","",IF('[1]#source_data'!F103="","",'[1]#source_data'!F103))</f>
        <v/>
      </c>
      <c r="I100" s="1" t="str">
        <f>IF('[1]#source_data'!A103="","",IF('[1]#source_data'!G103="","",'[1]#source_data'!G103))</f>
        <v/>
      </c>
      <c r="J100" s="1" t="str">
        <f>IF('[1]#source_data'!A103="","",IF(AND(L100="",M100=""),'[1]#fixed_data'!$B$4&amp;SUBSTITUTE(K100," ","-"),IF(L100="","GB-COH-"&amp;M100,IF(LEFT(L100,2)="SC","GB-SC-"&amp;L100,IF(AND(LEFT(L100,1)="1",LEN(L100)=6),"GB-NIC-"&amp;L100,IF(LEFT(L100,3)="NIC","GB-NIC-"&amp;SUBSTITUTE(L100,"NIC",""),IF(LEFT(L100,1)="X","GB-REV-"&amp;L100,"GB-CHC-"&amp;L100)))))))</f>
        <v/>
      </c>
      <c r="K100" s="1" t="str">
        <f>IF('[1]#source_data'!A103="","",IF('[1]#source_data'!H103="","",'[1]#source_data'!H103))</f>
        <v/>
      </c>
      <c r="L100" s="6" t="str">
        <f>IF('[1]#source_data'!A103="","",IF(ISBLANK('[1]#source_data'!I103),"",'[1]#source_data'!I103))</f>
        <v/>
      </c>
      <c r="M100" s="6" t="str">
        <f>IF('[1]#source_data'!A103="","",IF('[1]#source_data'!J103="","",TEXT('[1]#source_data'!J103,"00000000")))</f>
        <v/>
      </c>
      <c r="N100" s="1" t="str">
        <f>IF('[1]#source_data'!A103="","",IF('[1]#source_data'!K103="","",'[1]#source_data'!K103))</f>
        <v/>
      </c>
      <c r="O100" s="5" t="str">
        <f>IF('[1]#source_data'!A103="","",'[1]#fixed_data'!$B$5)</f>
        <v/>
      </c>
      <c r="P100" s="5" t="str">
        <f>IF('[1]#source_data'!A103="","",'[1]#fixed_data'!$B$6)</f>
        <v/>
      </c>
      <c r="Q100" s="1" t="str">
        <f>IF('[1]#source_data'!A103="","",IF('[1]#source_data'!L103="","",'[1]#source_data'!L103))</f>
        <v/>
      </c>
      <c r="R100" s="5" t="str">
        <f>IF('[1]#source_data'!A103="","",IF('[1]#source_data'!M103="","",'[1]#source_data'!M103))</f>
        <v/>
      </c>
      <c r="S100" s="7" t="str">
        <f>IF('[1]#source_data'!A103="","",'[1]#fixed_data'!$B$7)</f>
        <v/>
      </c>
      <c r="T100" s="5" t="str">
        <f>IF('[1]#source_data'!A103="","",'[1]#fixed_data'!$B$8)</f>
        <v/>
      </c>
    </row>
    <row r="101" spans="1:20" x14ac:dyDescent="0.3">
      <c r="A101" s="5" t="str">
        <f>IF('[1]#source_data'!A104="","",CONCATENATE('[1]#fixed_data'!$B$2&amp;'[1]#source_data'!A104))</f>
        <v/>
      </c>
      <c r="B101" s="1" t="str">
        <f>IF('[1]#source_data'!A104="","",CONCATENATE("Grant to "&amp;'[1]#source_data'!H104))</f>
        <v/>
      </c>
      <c r="C101" s="1" t="str">
        <f>IF('[1]#source_data'!A104="","",IF('[1]#source_data'!B104="","",'[1]#source_data'!B104))</f>
        <v/>
      </c>
      <c r="D101" s="5" t="str">
        <f>IF('[1]#source_data'!A104="","",'[1]#fixed_data'!$B$3)</f>
        <v/>
      </c>
      <c r="E101" s="2" t="str">
        <f>IF('[1]#source_data'!A104="","",IF('[1]#source_data'!C104="","",'[1]#source_data'!C104))</f>
        <v/>
      </c>
      <c r="F101" s="3" t="str">
        <f>IF('[1]#source_data'!A104="","",IF('[1]#source_data'!D104="","",'[1]#source_data'!D104))</f>
        <v/>
      </c>
      <c r="G101" s="3" t="str">
        <f>IF('[1]#source_data'!A104="","",IF('[1]#source_data'!E104="","",'[1]#source_data'!E104))</f>
        <v/>
      </c>
      <c r="H101" s="3" t="str">
        <f>IF('[1]#source_data'!A104="","",IF('[1]#source_data'!F104="","",'[1]#source_data'!F104))</f>
        <v/>
      </c>
      <c r="I101" s="1" t="str">
        <f>IF('[1]#source_data'!A104="","",IF('[1]#source_data'!G104="","",'[1]#source_data'!G104))</f>
        <v/>
      </c>
      <c r="J101" s="1" t="str">
        <f>IF('[1]#source_data'!A104="","",IF(AND(L101="",M101=""),'[1]#fixed_data'!$B$4&amp;SUBSTITUTE(K101," ","-"),IF(L101="","GB-COH-"&amp;M101,IF(LEFT(L101,2)="SC","GB-SC-"&amp;L101,IF(AND(LEFT(L101,1)="1",LEN(L101)=6),"GB-NIC-"&amp;L101,IF(LEFT(L101,3)="NIC","GB-NIC-"&amp;SUBSTITUTE(L101,"NIC",""),IF(LEFT(L101,1)="X","GB-REV-"&amp;L101,"GB-CHC-"&amp;L101)))))))</f>
        <v/>
      </c>
      <c r="K101" s="1" t="str">
        <f>IF('[1]#source_data'!A104="","",IF('[1]#source_data'!H104="","",'[1]#source_data'!H104))</f>
        <v/>
      </c>
      <c r="L101" s="6" t="str">
        <f>IF('[1]#source_data'!A104="","",IF(ISBLANK('[1]#source_data'!I104),"",'[1]#source_data'!I104))</f>
        <v/>
      </c>
      <c r="M101" s="6" t="str">
        <f>IF('[1]#source_data'!A104="","",IF('[1]#source_data'!J104="","",TEXT('[1]#source_data'!J104,"00000000")))</f>
        <v/>
      </c>
      <c r="N101" s="1" t="str">
        <f>IF('[1]#source_data'!A104="","",IF('[1]#source_data'!K104="","",'[1]#source_data'!K104))</f>
        <v/>
      </c>
      <c r="O101" s="5" t="str">
        <f>IF('[1]#source_data'!A104="","",'[1]#fixed_data'!$B$5)</f>
        <v/>
      </c>
      <c r="P101" s="5" t="str">
        <f>IF('[1]#source_data'!A104="","",'[1]#fixed_data'!$B$6)</f>
        <v/>
      </c>
      <c r="Q101" s="1" t="str">
        <f>IF('[1]#source_data'!A104="","",IF('[1]#source_data'!L104="","",'[1]#source_data'!L104))</f>
        <v/>
      </c>
      <c r="R101" s="5" t="str">
        <f>IF('[1]#source_data'!A104="","",IF('[1]#source_data'!M104="","",'[1]#source_data'!M104))</f>
        <v/>
      </c>
      <c r="S101" s="7" t="str">
        <f>IF('[1]#source_data'!A104="","",'[1]#fixed_data'!$B$7)</f>
        <v/>
      </c>
      <c r="T101" s="5" t="str">
        <f>IF('[1]#source_data'!A104="","",'[1]#fixed_data'!$B$8)</f>
        <v/>
      </c>
    </row>
  </sheetData>
  <sheetProtection algorithmName="SHA-512" hashValue="66wAvTvYAkYcL6y/rtfhggXL6rWdaDyLGZe6mEA04kdmtHElt59RewzADvcMVmYrIasSxse8HxvJB62HihgYrw==" saltValue="RoumZ9gzB4oYUXLqV0Iia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F94C2D2EB81048BD0B3C5CBCB465D7" ma:contentTypeVersion="18" ma:contentTypeDescription="Create a new document." ma:contentTypeScope="" ma:versionID="3b5d0546cbe2a7b00511023f4d56153d">
  <xsd:schema xmlns:xsd="http://www.w3.org/2001/XMLSchema" xmlns:xs="http://www.w3.org/2001/XMLSchema" xmlns:p="http://schemas.microsoft.com/office/2006/metadata/properties" xmlns:ns2="ed0bd87f-9920-4984-b48b-1455bdc8453a" xmlns:ns3="78b23792-c61f-43fa-8b4b-e5b128f9723b" targetNamespace="http://schemas.microsoft.com/office/2006/metadata/properties" ma:root="true" ma:fieldsID="7055c722773bf6c2a0ea9e7341aa64cf" ns2:_="" ns3:_="">
    <xsd:import namespace="ed0bd87f-9920-4984-b48b-1455bdc8453a"/>
    <xsd:import namespace="78b23792-c61f-43fa-8b4b-e5b128f97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bd87f-9920-4984-b48b-1455bdc845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71513dd-078e-42bc-ae4e-f221f3f1de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23792-c61f-43fa-8b4b-e5b128f97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cbc60c-6b39-480b-92e0-066c14f48931}" ma:internalName="TaxCatchAll" ma:showField="CatchAllData" ma:web="78b23792-c61f-43fa-8b4b-e5b128f97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bd87f-9920-4984-b48b-1455bdc8453a">
      <Terms xmlns="http://schemas.microsoft.com/office/infopath/2007/PartnerControls"/>
    </lcf76f155ced4ddcb4097134ff3c332f>
    <TaxCatchAll xmlns="78b23792-c61f-43fa-8b4b-e5b128f9723b" xsi:nil="true"/>
  </documentManagement>
</p:properties>
</file>

<file path=customXml/itemProps1.xml><?xml version="1.0" encoding="utf-8"?>
<ds:datastoreItem xmlns:ds="http://schemas.openxmlformats.org/officeDocument/2006/customXml" ds:itemID="{2A6AF17F-33E5-4C6E-8285-91E7C6F06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0bd87f-9920-4984-b48b-1455bdc8453a"/>
    <ds:schemaRef ds:uri="78b23792-c61f-43fa-8b4b-e5b128f97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659E87-B095-44D7-8AE4-C4D020D712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BADAA0-A40F-4982-AFE8-1EB74DE80A02}">
  <ds:schemaRefs>
    <ds:schemaRef ds:uri="http://schemas.microsoft.com/office/2006/metadata/properties"/>
    <ds:schemaRef ds:uri="http://schemas.microsoft.com/office/infopath/2007/PartnerControls"/>
    <ds:schemaRef ds:uri="ed0bd87f-9920-4984-b48b-1455bdc8453a"/>
    <ds:schemaRef ds:uri="78b23792-c61f-43fa-8b4b-e5b128f972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AIM Pilgrim Trust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Woolley</dc:creator>
  <cp:lastModifiedBy>Fiona Woolley</cp:lastModifiedBy>
  <dcterms:created xsi:type="dcterms:W3CDTF">2024-08-28T14:15:54Z</dcterms:created>
  <dcterms:modified xsi:type="dcterms:W3CDTF">2024-08-29T11:47:16Z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0x01010005F94C2D2EB81048BD0B3C5CBCB465D7</vt:lpwstr>
  </property>
  <property fmtid="{D5CDD505-2E9C-101B-9397-08002B2CF9AE}" pid="3" name="MediaServiceImageTags">
    <vt:lpwstr/>
  </property>
</Properties>
</file>